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S:\AVE_KOL\_VEREJNY\Slavík Zdeněk\Dokumenty ,,S\1 Stavby, výkazy práce\CN\cn 08-23\POLEPY PD\"/>
    </mc:Choice>
  </mc:AlternateContent>
  <xr:revisionPtr revIDLastSave="0" documentId="13_ncr:1_{518F595E-A030-4D6C-824C-EFD4049DB3C9}" xr6:coauthVersionLast="47" xr6:coauthVersionMax="47" xr10:uidLastSave="{00000000-0000-0000-0000-000000000000}"/>
  <bookViews>
    <workbookView xWindow="-120" yWindow="-120" windowWidth="29040" windowHeight="15990" xr2:uid="{00000000-000D-0000-FFFF-FFFF00000000}"/>
  </bookViews>
  <sheets>
    <sheet name="Polepy VO" sheetId="4" r:id="rId1"/>
  </sheet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4" l="1"/>
  <c r="J16" i="4"/>
  <c r="J17" i="4"/>
  <c r="J18" i="4"/>
  <c r="J19" i="4"/>
  <c r="J20" i="4"/>
  <c r="J21" i="4"/>
  <c r="J22" i="4"/>
  <c r="J23" i="4"/>
  <c r="J24" i="4"/>
  <c r="J25" i="4"/>
  <c r="J26" i="4"/>
  <c r="J27" i="4"/>
  <c r="J28" i="4"/>
  <c r="J29" i="4"/>
  <c r="J30" i="4"/>
  <c r="J31" i="4"/>
  <c r="J34" i="4"/>
  <c r="J36" i="4"/>
  <c r="J38" i="4"/>
  <c r="J40" i="4"/>
  <c r="J41" i="4"/>
  <c r="J44" i="4"/>
  <c r="J45" i="4"/>
  <c r="J46" i="4"/>
  <c r="J48" i="4"/>
  <c r="J49" i="4"/>
  <c r="J51" i="4"/>
  <c r="J53" i="4"/>
  <c r="J55" i="4"/>
  <c r="J56" i="4"/>
  <c r="J58" i="4"/>
  <c r="J59" i="4"/>
  <c r="J60" i="4"/>
  <c r="J61" i="4"/>
  <c r="J62" i="4"/>
  <c r="J63" i="4"/>
  <c r="J64" i="4"/>
  <c r="J65" i="4"/>
  <c r="J66" i="4"/>
  <c r="J67" i="4"/>
  <c r="J68" i="4"/>
  <c r="J69" i="4"/>
  <c r="J70" i="4"/>
  <c r="J71" i="4"/>
  <c r="J72" i="4"/>
  <c r="J73" i="4"/>
  <c r="J74" i="4"/>
  <c r="J75" i="4"/>
  <c r="J76" i="4"/>
  <c r="J77" i="4"/>
  <c r="J78" i="4"/>
  <c r="J80" i="4"/>
  <c r="J81" i="4"/>
  <c r="J82" i="4"/>
  <c r="J14" i="4"/>
  <c r="J83" i="4" l="1"/>
</calcChain>
</file>

<file path=xl/sharedStrings.xml><?xml version="1.0" encoding="utf-8"?>
<sst xmlns="http://schemas.openxmlformats.org/spreadsheetml/2006/main" count="322" uniqueCount="163">
  <si>
    <t>Stavba:</t>
  </si>
  <si>
    <t/>
  </si>
  <si>
    <t>Místo:</t>
  </si>
  <si>
    <t>Datum:</t>
  </si>
  <si>
    <t>Zadavatel:</t>
  </si>
  <si>
    <t>Uchazeč:</t>
  </si>
  <si>
    <t>Projektant:</t>
  </si>
  <si>
    <t>Kód</t>
  </si>
  <si>
    <t>Typ</t>
  </si>
  <si>
    <t>D</t>
  </si>
  <si>
    <t>1</t>
  </si>
  <si>
    <t>2</t>
  </si>
  <si>
    <t>Cena celkem [CZK]</t>
  </si>
  <si>
    <t>Náklady soupisu celkem</t>
  </si>
  <si>
    <t>SOUPIS PRACÍ</t>
  </si>
  <si>
    <t>PČ</t>
  </si>
  <si>
    <t>Popis</t>
  </si>
  <si>
    <t>MJ</t>
  </si>
  <si>
    <t>Množství</t>
  </si>
  <si>
    <t>J.cena [CZK]</t>
  </si>
  <si>
    <t>Cenová soustava</t>
  </si>
  <si>
    <t>M</t>
  </si>
  <si>
    <t>341110760</t>
  </si>
  <si>
    <t>kabel silový s Cu jádrem CYKY 4x10 mm2</t>
  </si>
  <si>
    <t>m</t>
  </si>
  <si>
    <t>CS ÚRS 2017 02</t>
  </si>
  <si>
    <t>341110300</t>
  </si>
  <si>
    <t>kabel silový s Cu jádrem CYKY 3x1,5 mm2</t>
  </si>
  <si>
    <t>3</t>
  </si>
  <si>
    <t>341110360</t>
  </si>
  <si>
    <t>kabel silový s Cu jádrem CYKY 3x2,5 mm2</t>
  </si>
  <si>
    <t>358221110</t>
  </si>
  <si>
    <t>jistič 1pólový-charakteristika B 16A</t>
  </si>
  <si>
    <t>kus</t>
  </si>
  <si>
    <t>354410730</t>
  </si>
  <si>
    <t>drát průměr 10 mm FeZn</t>
  </si>
  <si>
    <t>kg</t>
  </si>
  <si>
    <t>5</t>
  </si>
  <si>
    <t>345713550</t>
  </si>
  <si>
    <t>trubka elektroinstalační ohebná dvouplášťová korugovaná D 94/110 mm, HDPE+LDPE</t>
  </si>
  <si>
    <t>345713510</t>
  </si>
  <si>
    <t>trubka elektroinstalační ohebná dvouplášťová korugovaná D 41/50 mm, HDPE+LDPE</t>
  </si>
  <si>
    <t>286112490</t>
  </si>
  <si>
    <t>trubka KGEM s hrdlem 250x6,2x1m SN4KOEX,PVC</t>
  </si>
  <si>
    <t>9</t>
  </si>
  <si>
    <t>R01</t>
  </si>
  <si>
    <t>Stožár bezpaticový třístupňový silniční, ocel+žárový zinek celková délka 7000mm, dřík 1000mm, průměr 133/89/60mm, otvor pro vstup kabelů, revizní dvířka lišta TS35</t>
  </si>
  <si>
    <t>R13</t>
  </si>
  <si>
    <t>R10</t>
  </si>
  <si>
    <t>Stožárová svorkovnice průběžná, 3x CU 10mm2, + PEN, včetně válcové pojistky gG 6 A pro svítidlo, vše na TS35.</t>
  </si>
  <si>
    <t>R11</t>
  </si>
  <si>
    <t>Stožárová svorkovnice odbočná, 3x CU 10mm2, + PEN, včetně válcové pojistky gG 6 A pro svítidlo, vše na TS35.</t>
  </si>
  <si>
    <t>R06</t>
  </si>
  <si>
    <t>R07</t>
  </si>
  <si>
    <t>R18</t>
  </si>
  <si>
    <t>R08</t>
  </si>
  <si>
    <t>ochranná manžeta stožáru plast, černá</t>
  </si>
  <si>
    <t>R09</t>
  </si>
  <si>
    <t>Výstražná kabelová fólie červená, blesk</t>
  </si>
  <si>
    <t>354420330</t>
  </si>
  <si>
    <t>svorka uzemnění nerez spojovací</t>
  </si>
  <si>
    <t>354418950</t>
  </si>
  <si>
    <t>svorka připojovací k připojení kovových částí</t>
  </si>
  <si>
    <t>R12</t>
  </si>
  <si>
    <t>písek 0-5mm včetně naložení a dopravy</t>
  </si>
  <si>
    <t>m3</t>
  </si>
  <si>
    <t>HSV</t>
  </si>
  <si>
    <t>Práce a dodávky HSV</t>
  </si>
  <si>
    <t>Zemní práce</t>
  </si>
  <si>
    <t>K</t>
  </si>
  <si>
    <t>113106021</t>
  </si>
  <si>
    <t>Rozebrání dlažeb a dílců při překopech inženýrských sítí plochy do 15 m2 s přemístěním hmot na skládku na vzdálenost do 3 m nebo s naložením na dopravní prostředek komunikací pro pěší s ložem z kameniva nebo živice a s výplní spár z betonových nebo kameninových dlaždic, desek nebo tvarovek</t>
  </si>
  <si>
    <t>m2</t>
  </si>
  <si>
    <t>PSC</t>
  </si>
  <si>
    <t xml:space="preserve">Poznámka k souboru cen:_x000D_
1. Ceny jsou určeny pouze pro rozebrání dlažeb včetně odstranění lože po překopech inženýrských sítí z důvodu oprav havárií, přeložek nebo běžných oprav. 2. Ceny nelze použít pro rozebrání dlažeb při zřízení nových inženýrských sítí. 3. Ceny nelze použít pro rozebrání dlažeb uložených do betonového lože nebo do cementové malty, které se oceňují cenami 113 10-7030, -7031 a -7032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</si>
  <si>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919735111</t>
  </si>
  <si>
    <t>Řezání stávajícího živičného krytu nebo podkladu hloubky do 50 mm</t>
  </si>
  <si>
    <t xml:space="preserve">Poznámka k souboru cen:_x000D_
1. V cenách jsou započteny i náklady na spotřebu vody. </t>
  </si>
  <si>
    <t>131201101</t>
  </si>
  <si>
    <t>Hloubení nezapažených jam a zářezů s urovnáním dna do předepsaného profilu a spádu v hornině tř. 3 do 2 m3</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</si>
  <si>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</si>
  <si>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132201102</t>
  </si>
  <si>
    <t>Hloubení zapažených i nezapažených rýh šířky do 600 mm s urovnáním dna do předepsaného profilu a spádu v hornině tř. 3 přes 100 m3</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</si>
  <si>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</si>
  <si>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R19</t>
  </si>
  <si>
    <t>Odvoz a likvidace zbylého výkopku do 20km, včetně naložení, složení, skládkovného a recyklačních poplatků</t>
  </si>
  <si>
    <t>t</t>
  </si>
  <si>
    <t>Zakládání</t>
  </si>
  <si>
    <t>275316231</t>
  </si>
  <si>
    <t>Základy z betonu prostého patky z betonu pro prostředí s mrazovými cykly tř. C 25/30</t>
  </si>
  <si>
    <t xml:space="preserve">Poznámka k souboru cen:_x000D_
1. Ceny jsou určeny pro samostatné základy, které monoliticky nenavazují na další konstrukce (např. pod prefabrikované stěny). Základy, které navazují na další konstrukce, se oceňují cenami souboru cen 380 31- . . Kompletní konstrukce čistíren odpadních vod, nádrží, vodojemů, kanálů z betonu prostého. </t>
  </si>
  <si>
    <t>Komunikace pozemní</t>
  </si>
  <si>
    <t>572350111</t>
  </si>
  <si>
    <t>Vyspravení krytu komunikací po překopech inženýrských sítí plochy do 15 m2 litým asfaltem MA (LA), po zhutnění tl. přes 20 do 40 mm</t>
  </si>
  <si>
    <t xml:space="preserve">Poznámka k souboru cen:_x000D_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</si>
  <si>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979071012</t>
  </si>
  <si>
    <t>Očištění vybouraných dlažebních kostek při překopech inženýrských sítí od spojovacího materiálu, s přemístěním hmot na skládku na vzdálenost do 3 m nebo s naložením na dopravní prostředek velkých, s původním vyplněním spár živicí nebo cementovou maltou</t>
  </si>
  <si>
    <t xml:space="preserve">Poznámka k souboru cen:_x000D_
1. Ceny jsou určeny pouze pro případy havárií, přeložek nebo běžných oprav inženýrských sítí. 2. Ceny nelze použít v rámci výstavby nových inženýrských sítí. 3. V cenách jsou započteny i náklady na odklizení odpadových hmot na hromady. 4. Přemístění vybouraných dlažebních kostek na vzdálenost přes 3 m se oceňuje cenami souborů cen 997 22-1 Vodorovná doprava suti. </t>
  </si>
  <si>
    <t>572370111</t>
  </si>
  <si>
    <t>Ostatní konstrukce a práce, bourání</t>
  </si>
  <si>
    <t>945421110</t>
  </si>
  <si>
    <t>Hydraulická zvedací plošina včetně obsluhy instalovaná na automobilovém podvozku, výšky zdvihu do 18 m</t>
  </si>
  <si>
    <t>hod</t>
  </si>
  <si>
    <t xml:space="preserve">Poznámka k souboru cen:_x000D_
1. Množství měrných jednotek se určuje v hodinách skutečného použití plošiny, přičemž každá započatá hodina se zaokrouhlí: a) na půlhodinu, trvá-li práce méně než 30 minut, b) na celou hodinu, trvá-li práce 30 minut a více. </t>
  </si>
  <si>
    <t xml:space="preserve">jeřáb na automobilovém podvozku, výška zdvihu do 20m, nosnost do 2t,  včetně obsluhy, </t>
  </si>
  <si>
    <t>R22</t>
  </si>
  <si>
    <t>obnova zeleně dle původního stavu, nebo požadavků obce</t>
  </si>
  <si>
    <t>komplet</t>
  </si>
  <si>
    <t>PSV</t>
  </si>
  <si>
    <t>Práce a dodávky PSV</t>
  </si>
  <si>
    <t>741</t>
  </si>
  <si>
    <t>Elektroinstalace - silnoproud</t>
  </si>
  <si>
    <t>741122211</t>
  </si>
  <si>
    <t>Montáž kabelů měděných bez ukončení uložených volně nebo v liště plných kulatých (CYKY) počtu a průřezu žil 3x1,5 až 6 mm2</t>
  </si>
  <si>
    <t>741122222</t>
  </si>
  <si>
    <t>Montáž kabelů měděných bez ukončení uložených volně nebo v liště plných kulatých (CYKY) počtu a průřezu žil 4x10 mm2</t>
  </si>
  <si>
    <t>741130021</t>
  </si>
  <si>
    <t>Ukončení vodičů izolovaných s označením a zapojením na svorkovnici s otevřením a uzavřením krytu, průřezu žíly do 2,5 mm2</t>
  </si>
  <si>
    <t>741130024</t>
  </si>
  <si>
    <t>Ukončení vodičů izolovaných s označením a zapojením na svorkovnici s otevřením a uzavřením krytu, průřezu žíly do 10 mm2</t>
  </si>
  <si>
    <t>741410041</t>
  </si>
  <si>
    <t>Montáž uzemňovacího vedení s upevněním, propojením a připojením pomocí svorek v zemi s izolací spojů drátu nebo lana D do 10 mm v městské zástavbě</t>
  </si>
  <si>
    <t>741420022</t>
  </si>
  <si>
    <t>Montáž hromosvodného vedení svorek se 3 a více šrouby</t>
  </si>
  <si>
    <t>R19.1</t>
  </si>
  <si>
    <t>Zhotovení pasivní ochrany zemní svorky</t>
  </si>
  <si>
    <t>R010</t>
  </si>
  <si>
    <t>R020</t>
  </si>
  <si>
    <t>instalace ochranné manžety na stožár</t>
  </si>
  <si>
    <t>R015</t>
  </si>
  <si>
    <t>R011</t>
  </si>
  <si>
    <t>Demontáže stávajících stožárů veřejného osvětlení jeřábem, včetně rozebrání</t>
  </si>
  <si>
    <t>R016</t>
  </si>
  <si>
    <t>Odvoz a likvidace odpadu do 20km, včetně naložení, složení, skládkovného a recyklačních poplatků</t>
  </si>
  <si>
    <t>R17</t>
  </si>
  <si>
    <t>Doprava - ostatní materiál</t>
  </si>
  <si>
    <t>doprava materiálu</t>
  </si>
  <si>
    <t>R20</t>
  </si>
  <si>
    <t>Úprava rozvaděče R-VO1, (9x výměna stykače, 3x výměna 3f jističe), viz. zpráva,  včetně materiálu.</t>
  </si>
  <si>
    <t>741810003</t>
  </si>
  <si>
    <t xml:space="preserve">Zkoušky a prohlídky elektrických rozvodů a zařízení celková prohlídka a vyhotovení revizní zprávy </t>
  </si>
  <si>
    <t xml:space="preserve">Poznámka k souboru cen:_x000D_
1. Ceny -0001 až -0011 jsou určeny pro objem montážních prací včetně všech nákladů. </t>
  </si>
  <si>
    <t>R016.1</t>
  </si>
  <si>
    <t>dokumetace skutečného provedení stavby</t>
  </si>
  <si>
    <t>R21</t>
  </si>
  <si>
    <t>Demontáž, uskladnění a zpětná montáž zařízení upevněného na stožárech (rozhlas, kamery, značky apod.)</t>
  </si>
  <si>
    <t>R019</t>
  </si>
  <si>
    <t>Montáž osvětlovacího stožáru 6m,  zapojení.</t>
  </si>
  <si>
    <t>Montáž osvětlovacího  tělesa a zapojení.</t>
  </si>
  <si>
    <t xml:space="preserve">Zajištění vyjádření správců sítí +vytíčení </t>
  </si>
  <si>
    <t>ks</t>
  </si>
  <si>
    <t>Obec Polepy</t>
  </si>
  <si>
    <t>Rekonstrukce veřejného osvětlení v obci Polepy u Kolína</t>
  </si>
  <si>
    <t>Svítidlo typ A. Silniční, LED technologie, max. 18W, min. 2300 lm, 2700K, RA&gt;70, IP66, IK09, L95B10=100.000 hod, provozní teplota -40 až +50°C, ENEC, ENEC+, CB certifikát, D4i. Korpus z vysokotlaké hliníkové slitiny, beznástrojové otevření, příruba univerzální na stožár i výložník 60mm bez adaptéru, seříditelnost -+ 20°. LED driver s možností nastavení výkonu a nočního útlumu s životností min. 100.000 hodin.</t>
  </si>
  <si>
    <t>Svítidlo typ A. Silniční, LED technologie, max. 18W, min. 2600 lm, 2700K, RA&gt;70, IP66, IK09, L95B10=100.000 hod, provozní teplota -40 až +50°C, ENEC, ENEC+, CB certifikát, D4i. Korpus z vysokotlaké hliníkové slitiny, beznástrojové otevření, příruba univerzální na stožár i výložník 60mm bez adaptéru, seříditelnost -+ 20°. LED driver s možností nastavení výkonu a nočního útlumu s životností min. 100.000 hodin.</t>
  </si>
  <si>
    <t>Vyspravení krytu komunikací po překopech inženýrských sítí plochy do 20 m2 dlažbou z kamenných kostek s ložem z kameniva těženého velkých</t>
  </si>
  <si>
    <t>174101101</t>
  </si>
  <si>
    <t>Zásyp sypaninou z jakékoliv horniny s uložením výkopku ve vrstvách se zhutněním jam, šachet, rýh nebo kolem objektů v těchto vykopávkách</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</si>
  <si>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</si>
  <si>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 xml:space="preserve">Napojení na stávající zařízení , měření izol. stavu </t>
  </si>
  <si>
    <t>dodávka investora</t>
  </si>
  <si>
    <t xml:space="preserve">                                          ul.Zelená, Růžová, Spojovací, Severní</t>
  </si>
  <si>
    <t>Polepy, část I. lokalita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</si>
</sst>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0"/>
  </numFmts>
  <fonts count="20" x14ac:knownFonts="1">
    <font>
      <sz val="8"/>
      <name val="Trebuchet MS"/>
      <family val="2"/>
    </font>
    <font>
      <sz val="9"/>
      <name val="Trebuchet MS"/>
      <family val="2"/>
      <charset val="238"/>
    </font>
    <font>
      <b/>
      <sz val="12"/>
      <name val="Trebuchet MS"/>
      <family val="2"/>
      <charset val="238"/>
    </font>
    <font>
      <sz val="12"/>
      <color rgb="FF003366"/>
      <name val="Trebuchet MS"/>
      <family val="2"/>
      <charset val="238"/>
    </font>
    <font>
      <sz val="10"/>
      <color rgb="FF003366"/>
      <name val="Trebuchet MS"/>
      <family val="2"/>
      <charset val="238"/>
    </font>
    <font>
      <sz val="8"/>
      <color rgb="FF003366"/>
      <name val="Trebuchet MS"/>
      <family val="2"/>
      <charset val="238"/>
    </font>
    <font>
      <b/>
      <sz val="16"/>
      <name val="Trebuchet MS"/>
      <family val="2"/>
      <charset val="238"/>
    </font>
    <font>
      <sz val="9"/>
      <color rgb="FF969696"/>
      <name val="Trebuchet MS"/>
      <family val="2"/>
      <charset val="238"/>
    </font>
    <font>
      <b/>
      <sz val="9"/>
      <name val="Trebuchet MS"/>
      <family val="2"/>
      <charset val="238"/>
    </font>
    <font>
      <b/>
      <sz val="12"/>
      <color rgb="FF960000"/>
      <name val="Trebuchet MS"/>
      <family val="2"/>
      <charset val="238"/>
    </font>
    <font>
      <i/>
      <sz val="8"/>
      <color rgb="FF0000FF"/>
      <name val="Trebuchet MS"/>
      <family val="2"/>
      <charset val="238"/>
    </font>
    <font>
      <sz val="7"/>
      <color rgb="FF969696"/>
      <name val="Trebuchet MS"/>
      <family val="2"/>
      <charset val="238"/>
    </font>
    <font>
      <i/>
      <sz val="7"/>
      <color rgb="FF969696"/>
      <name val="Trebuchet MS"/>
      <family val="2"/>
      <charset val="238"/>
    </font>
    <font>
      <i/>
      <sz val="8"/>
      <color rgb="FFFF0000"/>
      <name val="Trebuchet MS"/>
      <family val="2"/>
      <charset val="238"/>
    </font>
    <font>
      <sz val="8"/>
      <color rgb="FFFF0000"/>
      <name val="Trebuchet MS"/>
      <family val="2"/>
    </font>
    <font>
      <sz val="12"/>
      <color rgb="FFFF0000"/>
      <name val="Trebuchet MS"/>
      <family val="2"/>
    </font>
    <font>
      <b/>
      <sz val="12"/>
      <color rgb="FFFF0000"/>
      <name val="Trebuchet MS"/>
      <family val="2"/>
    </font>
    <font>
      <b/>
      <sz val="8"/>
      <name val="Trebuchet MS"/>
      <family val="2"/>
      <charset val="238"/>
    </font>
    <font>
      <sz val="12"/>
      <name val="Trebuchet MS"/>
      <family val="2"/>
      <charset val="238"/>
    </font>
    <font>
      <i/>
      <sz val="8"/>
      <color rgb="FF3333FF"/>
      <name val="Trebuchet MS"/>
      <family val="2"/>
      <charset val="238"/>
    </font>
  </fonts>
  <fills count="5">
    <fill>
      <patternFill patternType="none"/>
    </fill>
    <fill>
      <patternFill patternType="gray125"/>
    </fill>
    <fill>
      <patternFill patternType="solid">
        <fgColor rgb="FFFFFFCC"/>
      </patternFill>
    </fill>
    <fill>
      <patternFill patternType="solid">
        <fgColor rgb="FFD2D2D2"/>
      </patternFill>
    </fill>
    <fill>
      <patternFill patternType="solid">
        <fgColor theme="0"/>
        <bgColor indexed="64"/>
      </patternFill>
    </fill>
  </fills>
  <borders count="8">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style="hair">
        <color rgb="FF969696"/>
      </right>
      <top style="hair">
        <color rgb="FF969696"/>
      </top>
      <bottom style="hair">
        <color rgb="FF969696"/>
      </bottom>
      <diagonal/>
    </border>
  </borders>
  <cellStyleXfs count="1">
    <xf numFmtId="0" fontId="0" fillId="0" borderId="0"/>
  </cellStyleXfs>
  <cellXfs count="75">
    <xf numFmtId="0" fontId="0" fillId="0" borderId="0" xfId="0"/>
    <xf numFmtId="0" fontId="0" fillId="0" borderId="0" xfId="0" applyFont="1" applyAlignment="1">
      <alignment vertical="center"/>
    </xf>
    <xf numFmtId="0" fontId="0" fillId="0" borderId="0" xfId="0" applyFont="1" applyAlignment="1">
      <alignment horizontal="center" vertical="center" wrapText="1"/>
    </xf>
    <xf numFmtId="0" fontId="5" fillId="0" borderId="0" xfId="0" applyFont="1" applyAlignment="1"/>
    <xf numFmtId="0" fontId="0" fillId="0" borderId="3"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6" fillId="0" borderId="0" xfId="0" applyFont="1" applyAlignment="1" applyProtection="1">
      <alignment horizontal="left" vertical="center"/>
    </xf>
    <xf numFmtId="0" fontId="0" fillId="0" borderId="0" xfId="0" applyFont="1" applyAlignment="1" applyProtection="1">
      <alignment vertical="center"/>
    </xf>
    <xf numFmtId="0" fontId="7" fillId="0" borderId="0" xfId="0" applyFont="1" applyAlignment="1" applyProtection="1">
      <alignment horizontal="left" vertical="center"/>
    </xf>
    <xf numFmtId="164" fontId="1" fillId="0" borderId="0" xfId="0" applyNumberFormat="1" applyFont="1" applyAlignment="1" applyProtection="1">
      <alignment horizontal="left" vertical="center"/>
    </xf>
    <xf numFmtId="0" fontId="0" fillId="0" borderId="0" xfId="0" applyProtection="1">
      <protection locked="0"/>
    </xf>
    <xf numFmtId="0" fontId="0" fillId="0" borderId="2" xfId="0" applyFont="1" applyBorder="1" applyAlignment="1" applyProtection="1">
      <alignment vertical="center"/>
      <protection locked="0"/>
    </xf>
    <xf numFmtId="0" fontId="0" fillId="0" borderId="0" xfId="0" applyFont="1" applyAlignment="1" applyProtection="1">
      <alignment vertical="center"/>
      <protection locked="0"/>
    </xf>
    <xf numFmtId="0" fontId="1" fillId="0" borderId="0" xfId="0" applyFont="1" applyAlignment="1" applyProtection="1">
      <alignment horizontal="left" vertical="center"/>
    </xf>
    <xf numFmtId="0" fontId="7" fillId="0" borderId="0" xfId="0" applyFont="1" applyAlignment="1" applyProtection="1">
      <alignment horizontal="left" vertical="center"/>
      <protection locked="0"/>
    </xf>
    <xf numFmtId="0" fontId="0" fillId="0" borderId="3" xfId="0" applyFont="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xf>
    <xf numFmtId="4" fontId="9" fillId="0" borderId="0" xfId="0" applyNumberFormat="1" applyFont="1" applyAlignment="1" applyProtection="1"/>
    <xf numFmtId="0" fontId="10" fillId="0" borderId="7" xfId="0" applyFont="1" applyBorder="1" applyAlignment="1" applyProtection="1">
      <alignment horizontal="center" vertical="center"/>
    </xf>
    <xf numFmtId="49" fontId="10" fillId="0" borderId="7" xfId="0" applyNumberFormat="1"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7" xfId="0" applyFont="1" applyBorder="1" applyAlignment="1" applyProtection="1">
      <alignment horizontal="center" vertical="center" wrapText="1"/>
    </xf>
    <xf numFmtId="165" fontId="10" fillId="0" borderId="7" xfId="0" applyNumberFormat="1" applyFont="1" applyBorder="1" applyAlignment="1" applyProtection="1">
      <alignment vertical="center"/>
    </xf>
    <xf numFmtId="4" fontId="10" fillId="2" borderId="7" xfId="0" applyNumberFormat="1" applyFont="1" applyFill="1" applyBorder="1" applyAlignment="1" applyProtection="1">
      <alignment vertical="center"/>
      <protection locked="0"/>
    </xf>
    <xf numFmtId="4" fontId="10" fillId="0" borderId="7" xfId="0" applyNumberFormat="1" applyFont="1" applyBorder="1" applyAlignment="1" applyProtection="1">
      <alignment vertical="center"/>
    </xf>
    <xf numFmtId="0" fontId="11" fillId="0" borderId="0" xfId="0" applyFont="1" applyAlignment="1" applyProtection="1">
      <alignment horizontal="left" vertical="center"/>
    </xf>
    <xf numFmtId="0" fontId="5" fillId="0" borderId="3" xfId="0" applyFont="1" applyBorder="1" applyAlignment="1" applyProtection="1"/>
    <xf numFmtId="0" fontId="5" fillId="0" borderId="0" xfId="0" applyFont="1" applyAlignment="1" applyProtection="1"/>
    <xf numFmtId="0" fontId="5" fillId="0" borderId="0" xfId="0" applyFont="1" applyAlignment="1" applyProtection="1">
      <alignment horizontal="left"/>
    </xf>
    <xf numFmtId="0" fontId="3" fillId="0" borderId="0" xfId="0" applyFont="1" applyAlignment="1" applyProtection="1">
      <alignment horizontal="left"/>
    </xf>
    <xf numFmtId="0" fontId="5" fillId="0" borderId="0" xfId="0" applyFont="1" applyAlignment="1" applyProtection="1">
      <protection locked="0"/>
    </xf>
    <xf numFmtId="0" fontId="4" fillId="0" borderId="0" xfId="0" applyFont="1" applyAlignment="1" applyProtection="1">
      <alignment horizontal="left"/>
    </xf>
    <xf numFmtId="0" fontId="0" fillId="0" borderId="7" xfId="0" applyFont="1" applyBorder="1" applyAlignment="1" applyProtection="1">
      <alignment horizontal="center" vertical="center"/>
    </xf>
    <xf numFmtId="49" fontId="0" fillId="0" borderId="7" xfId="0" applyNumberFormat="1" applyFont="1" applyBorder="1" applyAlignment="1" applyProtection="1">
      <alignment horizontal="left" vertical="center" wrapText="1"/>
    </xf>
    <xf numFmtId="0" fontId="0" fillId="0" borderId="7" xfId="0" applyFont="1" applyBorder="1" applyAlignment="1" applyProtection="1">
      <alignment horizontal="left" vertical="center" wrapText="1"/>
    </xf>
    <xf numFmtId="0" fontId="0" fillId="0" borderId="7" xfId="0" applyFont="1" applyBorder="1" applyAlignment="1" applyProtection="1">
      <alignment horizontal="center" vertical="center" wrapText="1"/>
    </xf>
    <xf numFmtId="165" fontId="0" fillId="0" borderId="7" xfId="0" applyNumberFormat="1" applyFont="1" applyBorder="1" applyAlignment="1" applyProtection="1">
      <alignment vertical="center"/>
    </xf>
    <xf numFmtId="4" fontId="0" fillId="2" borderId="7" xfId="0" applyNumberFormat="1" applyFont="1" applyFill="1" applyBorder="1" applyAlignment="1" applyProtection="1">
      <alignment vertical="center"/>
      <protection locked="0"/>
    </xf>
    <xf numFmtId="0" fontId="12" fillId="0" borderId="0" xfId="0" applyFont="1" applyAlignment="1" applyProtection="1">
      <alignment vertical="center" wrapText="1"/>
    </xf>
    <xf numFmtId="0" fontId="0" fillId="0" borderId="0" xfId="0" applyFont="1" applyAlignment="1" applyProtection="1">
      <alignment vertical="center"/>
    </xf>
    <xf numFmtId="165" fontId="10" fillId="4" borderId="7" xfId="0" applyNumberFormat="1" applyFont="1" applyFill="1" applyBorder="1" applyAlignment="1" applyProtection="1">
      <alignment vertical="center"/>
    </xf>
    <xf numFmtId="0" fontId="13" fillId="0" borderId="7" xfId="0" applyFont="1" applyBorder="1" applyAlignment="1" applyProtection="1">
      <alignment horizontal="left" vertical="center" wrapText="1"/>
    </xf>
    <xf numFmtId="165" fontId="0" fillId="4" borderId="7" xfId="0" applyNumberFormat="1" applyFont="1" applyFill="1" applyBorder="1" applyAlignment="1" applyProtection="1">
      <alignment vertical="center"/>
    </xf>
    <xf numFmtId="0" fontId="8" fillId="0" borderId="0" xfId="0" applyFont="1" applyAlignment="1" applyProtection="1">
      <alignment horizontal="left" vertical="center"/>
    </xf>
    <xf numFmtId="4" fontId="15" fillId="0" borderId="0" xfId="0" applyNumberFormat="1" applyFont="1" applyAlignment="1" applyProtection="1">
      <alignment vertical="center"/>
    </xf>
    <xf numFmtId="0" fontId="16" fillId="0" borderId="0" xfId="0" applyFont="1" applyAlignment="1" applyProtection="1">
      <alignment horizontal="left" vertical="center"/>
    </xf>
    <xf numFmtId="0" fontId="14" fillId="0" borderId="0" xfId="0" applyFont="1" applyAlignment="1" applyProtection="1">
      <alignment vertical="center"/>
    </xf>
    <xf numFmtId="0" fontId="17" fillId="0" borderId="0" xfId="0" applyFont="1" applyAlignment="1" applyProtection="1">
      <alignment vertical="center"/>
    </xf>
    <xf numFmtId="0" fontId="18" fillId="0" borderId="0" xfId="0" applyFont="1" applyAlignment="1" applyProtection="1">
      <alignment vertical="center"/>
    </xf>
    <xf numFmtId="0" fontId="10" fillId="0" borderId="7" xfId="0" applyFont="1" applyBorder="1" applyAlignment="1">
      <alignment horizontal="center" vertical="center"/>
    </xf>
    <xf numFmtId="49" fontId="10" fillId="0" borderId="7" xfId="0" applyNumberFormat="1" applyFont="1" applyBorder="1" applyAlignment="1">
      <alignment horizontal="left" vertical="center" wrapText="1"/>
    </xf>
    <xf numFmtId="165" fontId="13" fillId="4" borderId="7" xfId="0" applyNumberFormat="1" applyFont="1" applyFill="1" applyBorder="1" applyAlignment="1" applyProtection="1">
      <alignment vertical="center"/>
    </xf>
    <xf numFmtId="0" fontId="0" fillId="0" borderId="0" xfId="0" applyAlignment="1">
      <alignment vertical="center"/>
    </xf>
    <xf numFmtId="0" fontId="0" fillId="0" borderId="3" xfId="0" applyBorder="1" applyAlignment="1">
      <alignment vertical="center"/>
    </xf>
    <xf numFmtId="0" fontId="0" fillId="0" borderId="7" xfId="0" applyBorder="1" applyAlignment="1">
      <alignment horizontal="center" vertical="center"/>
    </xf>
    <xf numFmtId="49" fontId="0" fillId="0" borderId="7" xfId="0" applyNumberFormat="1" applyBorder="1" applyAlignment="1">
      <alignment horizontal="left" vertical="center" wrapText="1"/>
    </xf>
    <xf numFmtId="0" fontId="0" fillId="0" borderId="7" xfId="0" applyBorder="1" applyAlignment="1">
      <alignment horizontal="left" vertical="center" wrapText="1"/>
    </xf>
    <xf numFmtId="0" fontId="0" fillId="0" borderId="7" xfId="0" applyBorder="1" applyAlignment="1">
      <alignment horizontal="center" vertical="center" wrapText="1"/>
    </xf>
    <xf numFmtId="165" fontId="0" fillId="0" borderId="7" xfId="0" applyNumberFormat="1" applyBorder="1" applyAlignment="1">
      <alignment vertical="center"/>
    </xf>
    <xf numFmtId="4" fontId="0" fillId="2" borderId="7" xfId="0" applyNumberFormat="1" applyFill="1" applyBorder="1" applyAlignment="1" applyProtection="1">
      <alignment vertical="center"/>
      <protection locked="0"/>
    </xf>
    <xf numFmtId="0" fontId="11" fillId="0" borderId="0" xfId="0" applyFont="1" applyAlignment="1">
      <alignment horizontal="left" vertical="center"/>
    </xf>
    <xf numFmtId="0" fontId="12" fillId="0" borderId="0" xfId="0" applyFont="1" applyAlignment="1">
      <alignment vertical="center" wrapText="1"/>
    </xf>
    <xf numFmtId="0" fontId="0" fillId="0" borderId="0" xfId="0" applyAlignment="1" applyProtection="1">
      <alignment vertical="center"/>
      <protection locked="0"/>
    </xf>
    <xf numFmtId="49" fontId="19" fillId="0" borderId="7" xfId="0" applyNumberFormat="1" applyFont="1" applyBorder="1" applyAlignment="1">
      <alignment horizontal="left" vertical="center" wrapText="1"/>
    </xf>
    <xf numFmtId="0" fontId="19" fillId="0" borderId="7" xfId="0" applyFont="1" applyBorder="1" applyAlignment="1">
      <alignment horizontal="left" vertical="center" wrapText="1"/>
    </xf>
    <xf numFmtId="0" fontId="19" fillId="0" borderId="7" xfId="0" applyFont="1" applyBorder="1" applyAlignment="1">
      <alignment horizontal="center" vertical="center" wrapText="1"/>
    </xf>
    <xf numFmtId="165" fontId="19" fillId="4" borderId="7" xfId="0" applyNumberFormat="1" applyFont="1" applyFill="1" applyBorder="1" applyAlignment="1">
      <alignment vertical="center"/>
    </xf>
    <xf numFmtId="4" fontId="19" fillId="2" borderId="7" xfId="0" applyNumberFormat="1" applyFont="1" applyFill="1" applyBorder="1" applyAlignment="1" applyProtection="1">
      <alignment vertical="center"/>
      <protection locked="0"/>
    </xf>
    <xf numFmtId="165" fontId="19" fillId="4" borderId="7" xfId="0" applyNumberFormat="1" applyFont="1" applyFill="1" applyBorder="1" applyAlignment="1" applyProtection="1">
      <alignment vertical="center"/>
    </xf>
    <xf numFmtId="0" fontId="2" fillId="0" borderId="0" xfId="0" applyFont="1" applyBorder="1" applyAlignment="1" applyProtection="1">
      <alignment horizontal="left" vertical="center" wrapText="1"/>
    </xf>
    <xf numFmtId="0" fontId="0" fillId="0" borderId="0" xfId="0" applyFont="1" applyBorder="1" applyAlignment="1" applyProtection="1">
      <alignment vertical="center"/>
    </xf>
  </cellXfs>
  <cellStyles count="1">
    <cellStyle name="Normální" xfId="0" builtinId="0" customBuiltin="1"/>
  </cellStyles>
  <dxfs count="0"/>
  <tableStyles count="0"/>
  <colors>
    <mruColors>
      <color rgb="FF3333FF"/>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E3000-6929-4DF3-A7BE-EC582861953F}">
  <sheetPr>
    <pageSetUpPr fitToPage="1"/>
  </sheetPr>
  <dimension ref="A1:K83"/>
  <sheetViews>
    <sheetView tabSelected="1" zoomScale="145" zoomScaleNormal="145" workbookViewId="0">
      <selection activeCell="F8" sqref="F8"/>
    </sheetView>
  </sheetViews>
  <sheetFormatPr defaultRowHeight="13.5" x14ac:dyDescent="0.3"/>
  <cols>
    <col min="5" max="5" width="15" customWidth="1"/>
    <col min="6" max="6" width="83.83203125" customWidth="1"/>
    <col min="8" max="8" width="12" bestFit="1" customWidth="1"/>
    <col min="9" max="9" width="10" bestFit="1" customWidth="1"/>
    <col min="10" max="10" width="16.33203125" bestFit="1" customWidth="1"/>
    <col min="11" max="11" width="14.33203125" bestFit="1" customWidth="1"/>
  </cols>
  <sheetData>
    <row r="1" spans="1:11" x14ac:dyDescent="0.3">
      <c r="I1" s="11"/>
    </row>
    <row r="2" spans="1:11" x14ac:dyDescent="0.3">
      <c r="A2" s="1"/>
      <c r="B2" s="5"/>
      <c r="C2" s="6"/>
      <c r="D2" s="6"/>
      <c r="E2" s="6"/>
      <c r="F2" s="6"/>
      <c r="G2" s="6"/>
      <c r="H2" s="6"/>
      <c r="I2" s="12"/>
      <c r="J2" s="6"/>
      <c r="K2" s="6"/>
    </row>
    <row r="3" spans="1:11" ht="21" x14ac:dyDescent="0.3">
      <c r="A3" s="1"/>
      <c r="B3" s="4"/>
      <c r="C3" s="7" t="s">
        <v>14</v>
      </c>
      <c r="D3" s="8"/>
      <c r="E3" s="8"/>
      <c r="F3" s="8"/>
      <c r="G3" s="8"/>
      <c r="H3" s="8"/>
      <c r="I3" s="13"/>
      <c r="J3" s="8"/>
      <c r="K3" s="8"/>
    </row>
    <row r="4" spans="1:11" x14ac:dyDescent="0.3">
      <c r="A4" s="1"/>
      <c r="B4" s="4"/>
      <c r="C4" s="8"/>
      <c r="D4" s="8"/>
      <c r="E4" s="8"/>
      <c r="F4" s="8"/>
      <c r="G4" s="8"/>
      <c r="H4" s="8"/>
      <c r="I4" s="13"/>
      <c r="J4" s="8"/>
      <c r="K4" s="8"/>
    </row>
    <row r="5" spans="1:11" ht="15" x14ac:dyDescent="0.3">
      <c r="A5" s="1"/>
      <c r="B5" s="4"/>
      <c r="C5" s="9" t="s">
        <v>0</v>
      </c>
      <c r="D5" s="8"/>
      <c r="E5" s="8"/>
      <c r="F5" s="8"/>
      <c r="G5" s="8"/>
      <c r="H5" s="8"/>
      <c r="I5" s="13"/>
      <c r="J5" s="8"/>
      <c r="K5" s="8"/>
    </row>
    <row r="6" spans="1:11" ht="13.5" customHeight="1" x14ac:dyDescent="0.3">
      <c r="A6" s="1"/>
      <c r="B6" s="4"/>
      <c r="C6" s="8"/>
      <c r="D6" s="8"/>
      <c r="E6" s="73" t="s">
        <v>152</v>
      </c>
      <c r="F6" s="74"/>
      <c r="G6" s="74"/>
      <c r="H6" s="74"/>
      <c r="I6" s="13"/>
      <c r="J6" s="8"/>
      <c r="K6" s="8"/>
    </row>
    <row r="7" spans="1:11" ht="18" x14ac:dyDescent="0.3">
      <c r="A7" s="1"/>
      <c r="B7" s="4"/>
      <c r="C7" s="8"/>
      <c r="D7" s="8"/>
      <c r="E7" s="51" t="s">
        <v>161</v>
      </c>
      <c r="F7" s="52"/>
      <c r="G7" s="8"/>
      <c r="H7" s="8"/>
      <c r="I7" s="13"/>
      <c r="J7" s="8"/>
      <c r="K7" s="8"/>
    </row>
    <row r="8" spans="1:11" ht="15" x14ac:dyDescent="0.3">
      <c r="A8" s="1"/>
      <c r="B8" s="4"/>
      <c r="C8" s="9" t="s">
        <v>2</v>
      </c>
      <c r="D8" s="8"/>
      <c r="E8" s="8"/>
      <c r="F8" s="47" t="s">
        <v>162</v>
      </c>
      <c r="G8" s="8"/>
      <c r="H8" s="8"/>
      <c r="I8" s="15" t="s">
        <v>3</v>
      </c>
      <c r="J8" s="10">
        <v>45194</v>
      </c>
      <c r="K8" s="8"/>
    </row>
    <row r="9" spans="1:11" x14ac:dyDescent="0.3">
      <c r="A9" s="1"/>
      <c r="B9" s="4"/>
      <c r="C9" s="8"/>
      <c r="D9" s="8"/>
      <c r="E9" s="8"/>
      <c r="F9" s="8"/>
      <c r="G9" s="8"/>
      <c r="H9" s="8"/>
      <c r="I9" s="13"/>
      <c r="J9" s="8"/>
      <c r="K9" s="8"/>
    </row>
    <row r="10" spans="1:11" ht="15" x14ac:dyDescent="0.3">
      <c r="A10" s="1"/>
      <c r="B10" s="4"/>
      <c r="C10" s="9" t="s">
        <v>4</v>
      </c>
      <c r="D10" s="8"/>
      <c r="E10" s="8"/>
      <c r="F10" s="14" t="s">
        <v>151</v>
      </c>
      <c r="G10" s="8"/>
      <c r="H10" s="8"/>
      <c r="I10" s="15" t="s">
        <v>6</v>
      </c>
      <c r="J10" s="14"/>
      <c r="K10" s="8"/>
    </row>
    <row r="11" spans="1:11" ht="15" x14ac:dyDescent="0.3">
      <c r="A11" s="1"/>
      <c r="B11" s="4"/>
      <c r="C11" s="9" t="s">
        <v>5</v>
      </c>
      <c r="D11" s="8"/>
      <c r="E11" s="8"/>
      <c r="F11" s="14"/>
      <c r="G11" s="8"/>
      <c r="H11" s="8"/>
      <c r="I11" s="13"/>
      <c r="J11" s="8"/>
      <c r="K11" s="8"/>
    </row>
    <row r="12" spans="1:11" x14ac:dyDescent="0.3">
      <c r="A12" s="1"/>
      <c r="B12" s="4"/>
      <c r="C12" s="8"/>
      <c r="D12" s="8"/>
      <c r="E12" s="8"/>
      <c r="F12" s="8"/>
      <c r="G12" s="8"/>
      <c r="H12" s="8"/>
      <c r="I12" s="13"/>
      <c r="J12" s="8"/>
      <c r="K12" s="8"/>
    </row>
    <row r="13" spans="1:11" ht="30" x14ac:dyDescent="0.3">
      <c r="A13" s="2"/>
      <c r="B13" s="16"/>
      <c r="C13" s="17" t="s">
        <v>15</v>
      </c>
      <c r="D13" s="18" t="s">
        <v>8</v>
      </c>
      <c r="E13" s="18" t="s">
        <v>7</v>
      </c>
      <c r="F13" s="18" t="s">
        <v>16</v>
      </c>
      <c r="G13" s="18" t="s">
        <v>17</v>
      </c>
      <c r="H13" s="18" t="s">
        <v>18</v>
      </c>
      <c r="I13" s="19" t="s">
        <v>19</v>
      </c>
      <c r="J13" s="18" t="s">
        <v>12</v>
      </c>
      <c r="K13" s="20" t="s">
        <v>20</v>
      </c>
    </row>
    <row r="14" spans="1:11" x14ac:dyDescent="0.3">
      <c r="A14" s="1"/>
      <c r="B14" s="4"/>
      <c r="C14" s="22" t="s">
        <v>10</v>
      </c>
      <c r="D14" s="22" t="s">
        <v>21</v>
      </c>
      <c r="E14" s="23" t="s">
        <v>22</v>
      </c>
      <c r="F14" s="24" t="s">
        <v>23</v>
      </c>
      <c r="G14" s="25" t="s">
        <v>24</v>
      </c>
      <c r="H14" s="44">
        <v>396</v>
      </c>
      <c r="I14" s="27"/>
      <c r="J14" s="28">
        <f>(I14*H14)</f>
        <v>0</v>
      </c>
      <c r="K14" s="24" t="s">
        <v>25</v>
      </c>
    </row>
    <row r="15" spans="1:11" x14ac:dyDescent="0.3">
      <c r="A15" s="1"/>
      <c r="B15" s="4"/>
      <c r="C15" s="22" t="s">
        <v>11</v>
      </c>
      <c r="D15" s="22" t="s">
        <v>21</v>
      </c>
      <c r="E15" s="23" t="s">
        <v>26</v>
      </c>
      <c r="F15" s="24" t="s">
        <v>27</v>
      </c>
      <c r="G15" s="25" t="s">
        <v>24</v>
      </c>
      <c r="H15" s="44">
        <v>258</v>
      </c>
      <c r="I15" s="27"/>
      <c r="J15" s="28">
        <f t="shared" ref="J15:J78" si="0">(I15*H15)</f>
        <v>0</v>
      </c>
      <c r="K15" s="24" t="s">
        <v>25</v>
      </c>
    </row>
    <row r="16" spans="1:11" x14ac:dyDescent="0.3">
      <c r="A16" s="1"/>
      <c r="B16" s="4"/>
      <c r="C16" s="22" t="s">
        <v>28</v>
      </c>
      <c r="D16" s="22" t="s">
        <v>21</v>
      </c>
      <c r="E16" s="23" t="s">
        <v>29</v>
      </c>
      <c r="F16" s="24" t="s">
        <v>30</v>
      </c>
      <c r="G16" s="25" t="s">
        <v>24</v>
      </c>
      <c r="H16" s="26">
        <v>122</v>
      </c>
      <c r="I16" s="27"/>
      <c r="J16" s="28">
        <f t="shared" si="0"/>
        <v>0</v>
      </c>
      <c r="K16" s="24" t="s">
        <v>25</v>
      </c>
    </row>
    <row r="17" spans="1:11" x14ac:dyDescent="0.3">
      <c r="A17" s="1"/>
      <c r="B17" s="4"/>
      <c r="C17" s="22">
        <v>4</v>
      </c>
      <c r="D17" s="22" t="s">
        <v>21</v>
      </c>
      <c r="E17" s="23" t="s">
        <v>31</v>
      </c>
      <c r="F17" s="24" t="s">
        <v>32</v>
      </c>
      <c r="G17" s="25" t="s">
        <v>33</v>
      </c>
      <c r="H17" s="44">
        <v>6</v>
      </c>
      <c r="I17" s="27"/>
      <c r="J17" s="28">
        <f t="shared" si="0"/>
        <v>0</v>
      </c>
      <c r="K17" s="24" t="s">
        <v>25</v>
      </c>
    </row>
    <row r="18" spans="1:11" x14ac:dyDescent="0.3">
      <c r="A18" s="1"/>
      <c r="B18" s="4"/>
      <c r="C18" s="22">
        <v>5</v>
      </c>
      <c r="D18" s="22" t="s">
        <v>21</v>
      </c>
      <c r="E18" s="23" t="s">
        <v>34</v>
      </c>
      <c r="F18" s="24" t="s">
        <v>35</v>
      </c>
      <c r="G18" s="25" t="s">
        <v>36</v>
      </c>
      <c r="H18" s="44">
        <v>130</v>
      </c>
      <c r="I18" s="27"/>
      <c r="J18" s="28">
        <f t="shared" si="0"/>
        <v>0</v>
      </c>
      <c r="K18" s="24" t="s">
        <v>25</v>
      </c>
    </row>
    <row r="19" spans="1:11" x14ac:dyDescent="0.3">
      <c r="A19" s="1"/>
      <c r="B19" s="4"/>
      <c r="C19" s="22">
        <v>6</v>
      </c>
      <c r="D19" s="22" t="s">
        <v>21</v>
      </c>
      <c r="E19" s="23" t="s">
        <v>38</v>
      </c>
      <c r="F19" s="24" t="s">
        <v>39</v>
      </c>
      <c r="G19" s="25" t="s">
        <v>24</v>
      </c>
      <c r="H19" s="44">
        <v>22</v>
      </c>
      <c r="I19" s="27"/>
      <c r="J19" s="28">
        <f t="shared" si="0"/>
        <v>0</v>
      </c>
      <c r="K19" s="24" t="s">
        <v>25</v>
      </c>
    </row>
    <row r="20" spans="1:11" x14ac:dyDescent="0.3">
      <c r="A20" s="1"/>
      <c r="B20" s="4"/>
      <c r="C20" s="22">
        <v>7</v>
      </c>
      <c r="D20" s="22" t="s">
        <v>21</v>
      </c>
      <c r="E20" s="23" t="s">
        <v>40</v>
      </c>
      <c r="F20" s="24" t="s">
        <v>41</v>
      </c>
      <c r="G20" s="25" t="s">
        <v>24</v>
      </c>
      <c r="H20" s="44">
        <v>492</v>
      </c>
      <c r="I20" s="27"/>
      <c r="J20" s="28">
        <f t="shared" si="0"/>
        <v>0</v>
      </c>
      <c r="K20" s="24" t="s">
        <v>25</v>
      </c>
    </row>
    <row r="21" spans="1:11" x14ac:dyDescent="0.3">
      <c r="A21" s="1"/>
      <c r="B21" s="4"/>
      <c r="C21" s="22">
        <v>8</v>
      </c>
      <c r="D21" s="22" t="s">
        <v>21</v>
      </c>
      <c r="E21" s="23" t="s">
        <v>42</v>
      </c>
      <c r="F21" s="24" t="s">
        <v>43</v>
      </c>
      <c r="G21" s="25" t="s">
        <v>33</v>
      </c>
      <c r="H21" s="44">
        <v>12</v>
      </c>
      <c r="I21" s="27"/>
      <c r="J21" s="28">
        <f t="shared" si="0"/>
        <v>0</v>
      </c>
      <c r="K21" s="24" t="s">
        <v>25</v>
      </c>
    </row>
    <row r="22" spans="1:11" ht="27" x14ac:dyDescent="0.3">
      <c r="A22" s="1"/>
      <c r="B22" s="4"/>
      <c r="C22" s="22">
        <v>9</v>
      </c>
      <c r="D22" s="22" t="s">
        <v>21</v>
      </c>
      <c r="E22" s="23" t="s">
        <v>45</v>
      </c>
      <c r="F22" s="24" t="s">
        <v>46</v>
      </c>
      <c r="G22" s="25" t="s">
        <v>33</v>
      </c>
      <c r="H22" s="55">
        <v>0</v>
      </c>
      <c r="I22" s="27"/>
      <c r="J22" s="28">
        <f t="shared" si="0"/>
        <v>0</v>
      </c>
      <c r="K22" s="45" t="s">
        <v>160</v>
      </c>
    </row>
    <row r="23" spans="1:11" ht="27" x14ac:dyDescent="0.3">
      <c r="A23" s="1"/>
      <c r="B23" s="4"/>
      <c r="C23" s="22">
        <v>10</v>
      </c>
      <c r="D23" s="22" t="s">
        <v>21</v>
      </c>
      <c r="E23" s="23" t="s">
        <v>48</v>
      </c>
      <c r="F23" s="24" t="s">
        <v>49</v>
      </c>
      <c r="G23" s="25" t="s">
        <v>33</v>
      </c>
      <c r="H23" s="26">
        <v>15</v>
      </c>
      <c r="I23" s="27"/>
      <c r="J23" s="28">
        <f t="shared" si="0"/>
        <v>0</v>
      </c>
      <c r="K23" s="24" t="s">
        <v>1</v>
      </c>
    </row>
    <row r="24" spans="1:11" ht="27" x14ac:dyDescent="0.3">
      <c r="A24" s="1"/>
      <c r="B24" s="4"/>
      <c r="C24" s="22">
        <v>11</v>
      </c>
      <c r="D24" s="22" t="s">
        <v>21</v>
      </c>
      <c r="E24" s="23" t="s">
        <v>50</v>
      </c>
      <c r="F24" s="24" t="s">
        <v>51</v>
      </c>
      <c r="G24" s="25" t="s">
        <v>33</v>
      </c>
      <c r="H24" s="26">
        <v>2</v>
      </c>
      <c r="I24" s="27"/>
      <c r="J24" s="28">
        <f t="shared" si="0"/>
        <v>0</v>
      </c>
      <c r="K24" s="24" t="s">
        <v>1</v>
      </c>
    </row>
    <row r="25" spans="1:11" ht="67.5" x14ac:dyDescent="0.3">
      <c r="A25" s="1"/>
      <c r="B25" s="4"/>
      <c r="C25" s="53">
        <v>12</v>
      </c>
      <c r="D25" s="53" t="s">
        <v>21</v>
      </c>
      <c r="E25" s="54" t="s">
        <v>52</v>
      </c>
      <c r="F25" s="68" t="s">
        <v>153</v>
      </c>
      <c r="G25" s="69" t="s">
        <v>33</v>
      </c>
      <c r="H25" s="70">
        <v>35</v>
      </c>
      <c r="I25" s="71"/>
      <c r="J25" s="28">
        <f t="shared" si="0"/>
        <v>0</v>
      </c>
      <c r="K25" s="24" t="s">
        <v>1</v>
      </c>
    </row>
    <row r="26" spans="1:11" ht="82.5" customHeight="1" x14ac:dyDescent="0.3">
      <c r="A26" s="1"/>
      <c r="B26" s="4"/>
      <c r="C26" s="53">
        <v>13</v>
      </c>
      <c r="D26" s="53" t="s">
        <v>21</v>
      </c>
      <c r="E26" s="67" t="s">
        <v>53</v>
      </c>
      <c r="F26" s="68" t="s">
        <v>154</v>
      </c>
      <c r="G26" s="69" t="s">
        <v>33</v>
      </c>
      <c r="H26" s="70">
        <v>8</v>
      </c>
      <c r="I26" s="71"/>
      <c r="J26" s="28">
        <f t="shared" si="0"/>
        <v>0</v>
      </c>
      <c r="K26" s="24" t="s">
        <v>1</v>
      </c>
    </row>
    <row r="27" spans="1:11" x14ac:dyDescent="0.3">
      <c r="A27" s="1"/>
      <c r="B27" s="4"/>
      <c r="C27" s="22">
        <v>14</v>
      </c>
      <c r="D27" s="22" t="s">
        <v>21</v>
      </c>
      <c r="E27" s="23" t="s">
        <v>55</v>
      </c>
      <c r="F27" s="24" t="s">
        <v>56</v>
      </c>
      <c r="G27" s="25" t="s">
        <v>33</v>
      </c>
      <c r="H27" s="72">
        <v>12</v>
      </c>
      <c r="I27" s="27"/>
      <c r="J27" s="28">
        <f t="shared" si="0"/>
        <v>0</v>
      </c>
      <c r="K27" s="24" t="s">
        <v>1</v>
      </c>
    </row>
    <row r="28" spans="1:11" x14ac:dyDescent="0.3">
      <c r="A28" s="1"/>
      <c r="B28" s="4"/>
      <c r="C28" s="22">
        <v>15</v>
      </c>
      <c r="D28" s="22" t="s">
        <v>21</v>
      </c>
      <c r="E28" s="23" t="s">
        <v>57</v>
      </c>
      <c r="F28" s="24" t="s">
        <v>58</v>
      </c>
      <c r="G28" s="25" t="s">
        <v>24</v>
      </c>
      <c r="H28" s="44">
        <v>382</v>
      </c>
      <c r="I28" s="27"/>
      <c r="J28" s="28">
        <f t="shared" si="0"/>
        <v>0</v>
      </c>
      <c r="K28" s="24" t="s">
        <v>1</v>
      </c>
    </row>
    <row r="29" spans="1:11" x14ac:dyDescent="0.3">
      <c r="A29" s="1"/>
      <c r="B29" s="4"/>
      <c r="C29" s="22">
        <v>16</v>
      </c>
      <c r="D29" s="22" t="s">
        <v>21</v>
      </c>
      <c r="E29" s="23" t="s">
        <v>59</v>
      </c>
      <c r="F29" s="24" t="s">
        <v>60</v>
      </c>
      <c r="G29" s="25" t="s">
        <v>33</v>
      </c>
      <c r="H29" s="26">
        <v>12</v>
      </c>
      <c r="I29" s="27"/>
      <c r="J29" s="28">
        <f t="shared" si="0"/>
        <v>0</v>
      </c>
      <c r="K29" s="24" t="s">
        <v>25</v>
      </c>
    </row>
    <row r="30" spans="1:11" x14ac:dyDescent="0.3">
      <c r="A30" s="1"/>
      <c r="B30" s="4"/>
      <c r="C30" s="22">
        <v>17</v>
      </c>
      <c r="D30" s="22" t="s">
        <v>21</v>
      </c>
      <c r="E30" s="23" t="s">
        <v>61</v>
      </c>
      <c r="F30" s="24" t="s">
        <v>62</v>
      </c>
      <c r="G30" s="25" t="s">
        <v>33</v>
      </c>
      <c r="H30" s="44">
        <v>20</v>
      </c>
      <c r="I30" s="27"/>
      <c r="J30" s="28">
        <f t="shared" si="0"/>
        <v>0</v>
      </c>
      <c r="K30" s="24" t="s">
        <v>25</v>
      </c>
    </row>
    <row r="31" spans="1:11" x14ac:dyDescent="0.3">
      <c r="A31" s="1"/>
      <c r="B31" s="4"/>
      <c r="C31" s="22">
        <v>18</v>
      </c>
      <c r="D31" s="22" t="s">
        <v>21</v>
      </c>
      <c r="E31" s="23" t="s">
        <v>63</v>
      </c>
      <c r="F31" s="24" t="s">
        <v>64</v>
      </c>
      <c r="G31" s="25" t="s">
        <v>65</v>
      </c>
      <c r="H31" s="26">
        <v>11</v>
      </c>
      <c r="I31" s="27"/>
      <c r="J31" s="28">
        <f t="shared" si="0"/>
        <v>0</v>
      </c>
      <c r="K31" s="24" t="s">
        <v>1</v>
      </c>
    </row>
    <row r="32" spans="1:11" ht="18" x14ac:dyDescent="0.35">
      <c r="A32" s="3"/>
      <c r="B32" s="30"/>
      <c r="C32" s="31"/>
      <c r="D32" s="32" t="s">
        <v>9</v>
      </c>
      <c r="E32" s="33" t="s">
        <v>66</v>
      </c>
      <c r="F32" s="33" t="s">
        <v>67</v>
      </c>
      <c r="G32" s="31"/>
      <c r="H32" s="31"/>
      <c r="I32" s="34"/>
      <c r="J32" s="28"/>
      <c r="K32" s="31"/>
    </row>
    <row r="33" spans="1:11" ht="15" x14ac:dyDescent="0.3">
      <c r="A33" s="3"/>
      <c r="B33" s="30"/>
      <c r="C33" s="31"/>
      <c r="D33" s="32" t="s">
        <v>9</v>
      </c>
      <c r="E33" s="35" t="s">
        <v>10</v>
      </c>
      <c r="F33" s="35" t="s">
        <v>68</v>
      </c>
      <c r="G33" s="31"/>
      <c r="H33" s="31"/>
      <c r="I33" s="34"/>
      <c r="J33" s="28"/>
      <c r="K33" s="31"/>
    </row>
    <row r="34" spans="1:11" ht="54" x14ac:dyDescent="0.3">
      <c r="A34" s="1"/>
      <c r="B34" s="4"/>
      <c r="C34" s="36">
        <v>19</v>
      </c>
      <c r="D34" s="36" t="s">
        <v>69</v>
      </c>
      <c r="E34" s="37" t="s">
        <v>70</v>
      </c>
      <c r="F34" s="38" t="s">
        <v>71</v>
      </c>
      <c r="G34" s="39" t="s">
        <v>72</v>
      </c>
      <c r="H34" s="40">
        <v>20</v>
      </c>
      <c r="I34" s="41"/>
      <c r="J34" s="28">
        <f t="shared" si="0"/>
        <v>0</v>
      </c>
      <c r="K34" s="38" t="s">
        <v>25</v>
      </c>
    </row>
    <row r="35" spans="1:11" ht="25.5" customHeight="1" x14ac:dyDescent="0.3">
      <c r="A35" s="1"/>
      <c r="B35" s="4"/>
      <c r="C35" s="8"/>
      <c r="D35" s="29" t="s">
        <v>73</v>
      </c>
      <c r="E35" s="8"/>
      <c r="F35" s="42" t="s">
        <v>74</v>
      </c>
      <c r="G35" s="8"/>
      <c r="H35" s="8"/>
      <c r="I35" s="13"/>
      <c r="J35" s="28"/>
      <c r="K35" s="8"/>
    </row>
    <row r="36" spans="1:11" x14ac:dyDescent="0.3">
      <c r="A36" s="1"/>
      <c r="B36" s="4"/>
      <c r="C36" s="36">
        <v>20</v>
      </c>
      <c r="D36" s="36" t="s">
        <v>69</v>
      </c>
      <c r="E36" s="37" t="s">
        <v>75</v>
      </c>
      <c r="F36" s="38" t="s">
        <v>76</v>
      </c>
      <c r="G36" s="39" t="s">
        <v>24</v>
      </c>
      <c r="H36" s="40">
        <v>52</v>
      </c>
      <c r="I36" s="41"/>
      <c r="J36" s="28">
        <f t="shared" si="0"/>
        <v>0</v>
      </c>
      <c r="K36" s="38" t="s">
        <v>25</v>
      </c>
    </row>
    <row r="37" spans="1:11" ht="27" x14ac:dyDescent="0.3">
      <c r="A37" s="1"/>
      <c r="B37" s="4"/>
      <c r="C37" s="8"/>
      <c r="D37" s="29" t="s">
        <v>73</v>
      </c>
      <c r="E37" s="8"/>
      <c r="F37" s="42" t="s">
        <v>77</v>
      </c>
      <c r="G37" s="8"/>
      <c r="H37" s="8"/>
      <c r="I37" s="13"/>
      <c r="J37" s="28"/>
      <c r="K37" s="8"/>
    </row>
    <row r="38" spans="1:11" ht="27" x14ac:dyDescent="0.3">
      <c r="A38" s="1"/>
      <c r="B38" s="4"/>
      <c r="C38" s="36">
        <v>21</v>
      </c>
      <c r="D38" s="36" t="s">
        <v>69</v>
      </c>
      <c r="E38" s="37" t="s">
        <v>78</v>
      </c>
      <c r="F38" s="38" t="s">
        <v>79</v>
      </c>
      <c r="G38" s="39" t="s">
        <v>33</v>
      </c>
      <c r="H38" s="40">
        <v>12</v>
      </c>
      <c r="I38" s="41"/>
      <c r="J38" s="28">
        <f t="shared" si="0"/>
        <v>0</v>
      </c>
      <c r="K38" s="38" t="s">
        <v>25</v>
      </c>
    </row>
    <row r="39" spans="1:11" ht="175.5" x14ac:dyDescent="0.3">
      <c r="A39" s="1"/>
      <c r="B39" s="4"/>
      <c r="C39" s="8"/>
      <c r="D39" s="29" t="s">
        <v>73</v>
      </c>
      <c r="E39" s="8"/>
      <c r="F39" s="42" t="s">
        <v>80</v>
      </c>
      <c r="G39" s="8"/>
      <c r="H39" s="8"/>
      <c r="I39" s="13"/>
      <c r="J39" s="28"/>
      <c r="K39" s="8"/>
    </row>
    <row r="40" spans="1:11" ht="27" x14ac:dyDescent="0.3">
      <c r="A40" s="1"/>
      <c r="B40" s="4"/>
      <c r="C40" s="36">
        <v>22</v>
      </c>
      <c r="D40" s="36" t="s">
        <v>69</v>
      </c>
      <c r="E40" s="37" t="s">
        <v>81</v>
      </c>
      <c r="F40" s="38" t="s">
        <v>82</v>
      </c>
      <c r="G40" s="39" t="s">
        <v>24</v>
      </c>
      <c r="H40" s="40">
        <v>382</v>
      </c>
      <c r="I40" s="41"/>
      <c r="J40" s="28">
        <f t="shared" si="0"/>
        <v>0</v>
      </c>
      <c r="K40" s="38" t="s">
        <v>25</v>
      </c>
    </row>
    <row r="41" spans="1:11" s="56" customFormat="1" ht="25.5" customHeight="1" x14ac:dyDescent="0.3">
      <c r="B41" s="57"/>
      <c r="C41" s="58">
        <v>23</v>
      </c>
      <c r="D41" s="58" t="s">
        <v>69</v>
      </c>
      <c r="E41" s="59" t="s">
        <v>156</v>
      </c>
      <c r="F41" s="60" t="s">
        <v>157</v>
      </c>
      <c r="G41" s="61" t="s">
        <v>24</v>
      </c>
      <c r="H41" s="62">
        <v>382</v>
      </c>
      <c r="I41" s="63"/>
      <c r="J41" s="28">
        <f t="shared" si="0"/>
        <v>0</v>
      </c>
      <c r="K41" s="60" t="s">
        <v>25</v>
      </c>
    </row>
    <row r="42" spans="1:11" s="56" customFormat="1" ht="391.5" x14ac:dyDescent="0.3">
      <c r="B42" s="57"/>
      <c r="D42" s="64" t="s">
        <v>73</v>
      </c>
      <c r="F42" s="65" t="s">
        <v>158</v>
      </c>
      <c r="I42" s="66"/>
      <c r="J42" s="28"/>
    </row>
    <row r="43" spans="1:11" ht="81" x14ac:dyDescent="0.3">
      <c r="A43" s="1"/>
      <c r="B43" s="4"/>
      <c r="C43" s="8"/>
      <c r="D43" s="29" t="s">
        <v>73</v>
      </c>
      <c r="E43" s="8"/>
      <c r="F43" s="42" t="s">
        <v>83</v>
      </c>
      <c r="G43" s="8"/>
      <c r="H43" s="8"/>
      <c r="I43" s="13"/>
      <c r="J43" s="28"/>
      <c r="K43" s="8"/>
    </row>
    <row r="44" spans="1:11" ht="27" x14ac:dyDescent="0.3">
      <c r="A44" s="1"/>
      <c r="B44" s="4"/>
      <c r="C44" s="36">
        <v>24</v>
      </c>
      <c r="D44" s="36" t="s">
        <v>69</v>
      </c>
      <c r="E44" s="37" t="s">
        <v>84</v>
      </c>
      <c r="F44" s="38" t="s">
        <v>85</v>
      </c>
      <c r="G44" s="39" t="s">
        <v>86</v>
      </c>
      <c r="H44" s="40">
        <v>36</v>
      </c>
      <c r="I44" s="41"/>
      <c r="J44" s="28">
        <f t="shared" si="0"/>
        <v>0</v>
      </c>
      <c r="K44" s="38" t="s">
        <v>1</v>
      </c>
    </row>
    <row r="45" spans="1:11" ht="15" x14ac:dyDescent="0.3">
      <c r="A45" s="3"/>
      <c r="B45" s="30"/>
      <c r="C45" s="31"/>
      <c r="D45" s="32" t="s">
        <v>9</v>
      </c>
      <c r="E45" s="35" t="s">
        <v>11</v>
      </c>
      <c r="F45" s="35" t="s">
        <v>87</v>
      </c>
      <c r="G45" s="31"/>
      <c r="H45" s="31"/>
      <c r="I45" s="34"/>
      <c r="J45" s="28">
        <f t="shared" si="0"/>
        <v>0</v>
      </c>
      <c r="K45" s="31"/>
    </row>
    <row r="46" spans="1:11" x14ac:dyDescent="0.3">
      <c r="A46" s="1"/>
      <c r="B46" s="4"/>
      <c r="C46" s="36">
        <v>25</v>
      </c>
      <c r="D46" s="36" t="s">
        <v>69</v>
      </c>
      <c r="E46" s="37" t="s">
        <v>88</v>
      </c>
      <c r="F46" s="38" t="s">
        <v>89</v>
      </c>
      <c r="G46" s="39" t="s">
        <v>33</v>
      </c>
      <c r="H46" s="40">
        <v>12</v>
      </c>
      <c r="I46" s="41"/>
      <c r="J46" s="28">
        <f t="shared" si="0"/>
        <v>0</v>
      </c>
      <c r="K46" s="38" t="s">
        <v>25</v>
      </c>
    </row>
    <row r="47" spans="1:11" ht="54" x14ac:dyDescent="0.3">
      <c r="A47" s="1"/>
      <c r="B47" s="4"/>
      <c r="C47" s="8"/>
      <c r="D47" s="29" t="s">
        <v>73</v>
      </c>
      <c r="E47" s="8"/>
      <c r="F47" s="42" t="s">
        <v>90</v>
      </c>
      <c r="G47" s="8"/>
      <c r="H47" s="8"/>
      <c r="I47" s="13"/>
      <c r="J47" s="28"/>
      <c r="K47" s="8"/>
    </row>
    <row r="48" spans="1:11" ht="15" x14ac:dyDescent="0.3">
      <c r="A48" s="3"/>
      <c r="B48" s="30"/>
      <c r="C48" s="31"/>
      <c r="D48" s="32" t="s">
        <v>9</v>
      </c>
      <c r="E48" s="35" t="s">
        <v>37</v>
      </c>
      <c r="F48" s="35" t="s">
        <v>91</v>
      </c>
      <c r="G48" s="31"/>
      <c r="H48" s="31"/>
      <c r="I48" s="34"/>
      <c r="J48" s="28">
        <f t="shared" si="0"/>
        <v>0</v>
      </c>
      <c r="K48" s="31"/>
    </row>
    <row r="49" spans="1:11" ht="27" x14ac:dyDescent="0.3">
      <c r="A49" s="1"/>
      <c r="B49" s="4"/>
      <c r="C49" s="36">
        <v>26</v>
      </c>
      <c r="D49" s="36" t="s">
        <v>69</v>
      </c>
      <c r="E49" s="37" t="s">
        <v>92</v>
      </c>
      <c r="F49" s="38" t="s">
        <v>93</v>
      </c>
      <c r="G49" s="39" t="s">
        <v>72</v>
      </c>
      <c r="H49" s="40">
        <v>15</v>
      </c>
      <c r="I49" s="41"/>
      <c r="J49" s="28">
        <f t="shared" si="0"/>
        <v>0</v>
      </c>
      <c r="K49" s="38" t="s">
        <v>25</v>
      </c>
    </row>
    <row r="50" spans="1:11" ht="108" x14ac:dyDescent="0.3">
      <c r="A50" s="1"/>
      <c r="B50" s="4"/>
      <c r="C50" s="8"/>
      <c r="D50" s="29" t="s">
        <v>73</v>
      </c>
      <c r="E50" s="8"/>
      <c r="F50" s="42" t="s">
        <v>94</v>
      </c>
      <c r="G50" s="8"/>
      <c r="H50" s="8"/>
      <c r="I50" s="13"/>
      <c r="J50" s="28"/>
      <c r="K50" s="8"/>
    </row>
    <row r="51" spans="1:11" ht="40.5" x14ac:dyDescent="0.3">
      <c r="A51" s="1"/>
      <c r="B51" s="4"/>
      <c r="C51" s="36">
        <v>27</v>
      </c>
      <c r="D51" s="36" t="s">
        <v>69</v>
      </c>
      <c r="E51" s="37" t="s">
        <v>95</v>
      </c>
      <c r="F51" s="38" t="s">
        <v>96</v>
      </c>
      <c r="G51" s="39" t="s">
        <v>72</v>
      </c>
      <c r="H51" s="40">
        <v>20</v>
      </c>
      <c r="I51" s="41"/>
      <c r="J51" s="28">
        <f t="shared" si="0"/>
        <v>0</v>
      </c>
      <c r="K51" s="38" t="s">
        <v>25</v>
      </c>
    </row>
    <row r="52" spans="1:11" ht="67.5" x14ac:dyDescent="0.3">
      <c r="A52" s="1"/>
      <c r="B52" s="4"/>
      <c r="C52" s="8"/>
      <c r="D52" s="29" t="s">
        <v>73</v>
      </c>
      <c r="E52" s="8"/>
      <c r="F52" s="42" t="s">
        <v>97</v>
      </c>
      <c r="G52" s="8"/>
      <c r="H52" s="8"/>
      <c r="I52" s="13"/>
      <c r="J52" s="28"/>
      <c r="K52" s="8"/>
    </row>
    <row r="53" spans="1:11" ht="27" x14ac:dyDescent="0.3">
      <c r="A53" s="1"/>
      <c r="B53" s="4"/>
      <c r="C53" s="36">
        <v>28</v>
      </c>
      <c r="D53" s="36" t="s">
        <v>69</v>
      </c>
      <c r="E53" s="37" t="s">
        <v>98</v>
      </c>
      <c r="F53" s="38" t="s">
        <v>155</v>
      </c>
      <c r="G53" s="39" t="s">
        <v>72</v>
      </c>
      <c r="H53" s="40">
        <v>20</v>
      </c>
      <c r="I53" s="41"/>
      <c r="J53" s="28">
        <f t="shared" si="0"/>
        <v>0</v>
      </c>
      <c r="K53" s="38" t="s">
        <v>25</v>
      </c>
    </row>
    <row r="54" spans="1:11" ht="108" x14ac:dyDescent="0.3">
      <c r="A54" s="1"/>
      <c r="B54" s="4"/>
      <c r="C54" s="8"/>
      <c r="D54" s="29" t="s">
        <v>73</v>
      </c>
      <c r="E54" s="8"/>
      <c r="F54" s="42" t="s">
        <v>94</v>
      </c>
      <c r="G54" s="8"/>
      <c r="H54" s="8"/>
      <c r="I54" s="13"/>
      <c r="J54" s="28"/>
      <c r="K54" s="8"/>
    </row>
    <row r="55" spans="1:11" ht="15" x14ac:dyDescent="0.3">
      <c r="A55" s="3"/>
      <c r="B55" s="30"/>
      <c r="C55" s="31"/>
      <c r="D55" s="32" t="s">
        <v>9</v>
      </c>
      <c r="E55" s="35" t="s">
        <v>44</v>
      </c>
      <c r="F55" s="35" t="s">
        <v>99</v>
      </c>
      <c r="G55" s="31"/>
      <c r="H55" s="31"/>
      <c r="I55" s="34"/>
      <c r="J55" s="28">
        <f t="shared" si="0"/>
        <v>0</v>
      </c>
      <c r="K55" s="31"/>
    </row>
    <row r="56" spans="1:11" ht="27" x14ac:dyDescent="0.3">
      <c r="A56" s="1"/>
      <c r="B56" s="4"/>
      <c r="C56" s="36">
        <v>29</v>
      </c>
      <c r="D56" s="36" t="s">
        <v>69</v>
      </c>
      <c r="E56" s="37" t="s">
        <v>100</v>
      </c>
      <c r="F56" s="38" t="s">
        <v>101</v>
      </c>
      <c r="G56" s="39" t="s">
        <v>102</v>
      </c>
      <c r="H56" s="40">
        <v>24</v>
      </c>
      <c r="I56" s="41"/>
      <c r="J56" s="28">
        <f t="shared" si="0"/>
        <v>0</v>
      </c>
      <c r="K56" s="38" t="s">
        <v>25</v>
      </c>
    </row>
    <row r="57" spans="1:11" ht="54" x14ac:dyDescent="0.3">
      <c r="A57" s="1"/>
      <c r="B57" s="4"/>
      <c r="C57" s="8"/>
      <c r="D57" s="29" t="s">
        <v>73</v>
      </c>
      <c r="E57" s="8"/>
      <c r="F57" s="42" t="s">
        <v>103</v>
      </c>
      <c r="G57" s="8"/>
      <c r="H57" s="8"/>
      <c r="I57" s="13"/>
      <c r="J57" s="28"/>
      <c r="K57" s="8"/>
    </row>
    <row r="58" spans="1:11" x14ac:dyDescent="0.3">
      <c r="A58" s="1"/>
      <c r="B58" s="4"/>
      <c r="C58" s="36">
        <v>30</v>
      </c>
      <c r="D58" s="36" t="s">
        <v>69</v>
      </c>
      <c r="E58" s="37" t="s">
        <v>47</v>
      </c>
      <c r="F58" s="38" t="s">
        <v>104</v>
      </c>
      <c r="G58" s="39" t="s">
        <v>102</v>
      </c>
      <c r="H58" s="40">
        <v>8</v>
      </c>
      <c r="I58" s="41"/>
      <c r="J58" s="28">
        <f t="shared" si="0"/>
        <v>0</v>
      </c>
      <c r="K58" s="38" t="s">
        <v>1</v>
      </c>
    </row>
    <row r="59" spans="1:11" x14ac:dyDescent="0.3">
      <c r="A59" s="1"/>
      <c r="B59" s="4"/>
      <c r="C59" s="36">
        <v>31</v>
      </c>
      <c r="D59" s="36" t="s">
        <v>69</v>
      </c>
      <c r="E59" s="37" t="s">
        <v>105</v>
      </c>
      <c r="F59" s="38" t="s">
        <v>106</v>
      </c>
      <c r="G59" s="39" t="s">
        <v>107</v>
      </c>
      <c r="H59" s="40">
        <v>0</v>
      </c>
      <c r="I59" s="41"/>
      <c r="J59" s="28">
        <f t="shared" si="0"/>
        <v>0</v>
      </c>
      <c r="K59" s="38" t="s">
        <v>1</v>
      </c>
    </row>
    <row r="60" spans="1:11" ht="18" x14ac:dyDescent="0.35">
      <c r="A60" s="3"/>
      <c r="B60" s="30"/>
      <c r="C60" s="31"/>
      <c r="D60" s="32" t="s">
        <v>9</v>
      </c>
      <c r="E60" s="33" t="s">
        <v>108</v>
      </c>
      <c r="F60" s="33" t="s">
        <v>109</v>
      </c>
      <c r="G60" s="31"/>
      <c r="H60" s="31"/>
      <c r="I60" s="34"/>
      <c r="J60" s="28">
        <f t="shared" si="0"/>
        <v>0</v>
      </c>
      <c r="K60" s="31"/>
    </row>
    <row r="61" spans="1:11" ht="15" x14ac:dyDescent="0.3">
      <c r="A61" s="3"/>
      <c r="B61" s="30"/>
      <c r="C61" s="31"/>
      <c r="D61" s="32" t="s">
        <v>9</v>
      </c>
      <c r="E61" s="35" t="s">
        <v>110</v>
      </c>
      <c r="F61" s="35" t="s">
        <v>111</v>
      </c>
      <c r="G61" s="31"/>
      <c r="H61" s="31"/>
      <c r="I61" s="34"/>
      <c r="J61" s="28">
        <f t="shared" si="0"/>
        <v>0</v>
      </c>
      <c r="K61" s="31"/>
    </row>
    <row r="62" spans="1:11" ht="27" x14ac:dyDescent="0.3">
      <c r="A62" s="1"/>
      <c r="B62" s="4"/>
      <c r="C62" s="36">
        <v>32</v>
      </c>
      <c r="D62" s="36" t="s">
        <v>69</v>
      </c>
      <c r="E62" s="37" t="s">
        <v>112</v>
      </c>
      <c r="F62" s="38" t="s">
        <v>113</v>
      </c>
      <c r="G62" s="39" t="s">
        <v>24</v>
      </c>
      <c r="H62" s="40">
        <v>380</v>
      </c>
      <c r="I62" s="41"/>
      <c r="J62" s="28">
        <f t="shared" si="0"/>
        <v>0</v>
      </c>
      <c r="K62" s="38" t="s">
        <v>25</v>
      </c>
    </row>
    <row r="63" spans="1:11" ht="27" x14ac:dyDescent="0.3">
      <c r="A63" s="1"/>
      <c r="B63" s="4"/>
      <c r="C63" s="36">
        <v>33</v>
      </c>
      <c r="D63" s="36" t="s">
        <v>69</v>
      </c>
      <c r="E63" s="37" t="s">
        <v>114</v>
      </c>
      <c r="F63" s="38" t="s">
        <v>115</v>
      </c>
      <c r="G63" s="39" t="s">
        <v>24</v>
      </c>
      <c r="H63" s="40">
        <v>396</v>
      </c>
      <c r="I63" s="41"/>
      <c r="J63" s="28">
        <f t="shared" si="0"/>
        <v>0</v>
      </c>
      <c r="K63" s="38" t="s">
        <v>25</v>
      </c>
    </row>
    <row r="64" spans="1:11" ht="27" x14ac:dyDescent="0.3">
      <c r="A64" s="1"/>
      <c r="B64" s="4"/>
      <c r="C64" s="36">
        <v>34</v>
      </c>
      <c r="D64" s="36" t="s">
        <v>69</v>
      </c>
      <c r="E64" s="37" t="s">
        <v>116</v>
      </c>
      <c r="F64" s="38" t="s">
        <v>117</v>
      </c>
      <c r="G64" s="39" t="s">
        <v>33</v>
      </c>
      <c r="H64" s="40">
        <v>6</v>
      </c>
      <c r="I64" s="41"/>
      <c r="J64" s="28">
        <f t="shared" si="0"/>
        <v>0</v>
      </c>
      <c r="K64" s="38" t="s">
        <v>25</v>
      </c>
    </row>
    <row r="65" spans="1:11" ht="27" x14ac:dyDescent="0.3">
      <c r="A65" s="1"/>
      <c r="B65" s="4"/>
      <c r="C65" s="36">
        <v>35</v>
      </c>
      <c r="D65" s="36" t="s">
        <v>69</v>
      </c>
      <c r="E65" s="37" t="s">
        <v>118</v>
      </c>
      <c r="F65" s="38" t="s">
        <v>119</v>
      </c>
      <c r="G65" s="39" t="s">
        <v>33</v>
      </c>
      <c r="H65" s="40">
        <v>128</v>
      </c>
      <c r="I65" s="41"/>
      <c r="J65" s="28">
        <f t="shared" si="0"/>
        <v>0</v>
      </c>
      <c r="K65" s="38" t="s">
        <v>25</v>
      </c>
    </row>
    <row r="66" spans="1:11" ht="27" x14ac:dyDescent="0.3">
      <c r="A66" s="1"/>
      <c r="B66" s="4"/>
      <c r="C66" s="36">
        <v>36</v>
      </c>
      <c r="D66" s="36" t="s">
        <v>69</v>
      </c>
      <c r="E66" s="37" t="s">
        <v>120</v>
      </c>
      <c r="F66" s="38" t="s">
        <v>121</v>
      </c>
      <c r="G66" s="39" t="s">
        <v>24</v>
      </c>
      <c r="H66" s="40">
        <v>394</v>
      </c>
      <c r="I66" s="41"/>
      <c r="J66" s="28">
        <f t="shared" si="0"/>
        <v>0</v>
      </c>
      <c r="K66" s="38" t="s">
        <v>25</v>
      </c>
    </row>
    <row r="67" spans="1:11" x14ac:dyDescent="0.3">
      <c r="A67" s="1"/>
      <c r="B67" s="4"/>
      <c r="C67" s="36">
        <v>37</v>
      </c>
      <c r="D67" s="36" t="s">
        <v>69</v>
      </c>
      <c r="E67" s="37" t="s">
        <v>122</v>
      </c>
      <c r="F67" s="38" t="s">
        <v>123</v>
      </c>
      <c r="G67" s="39" t="s">
        <v>33</v>
      </c>
      <c r="H67" s="40">
        <v>32</v>
      </c>
      <c r="I67" s="41"/>
      <c r="J67" s="28">
        <f t="shared" si="0"/>
        <v>0</v>
      </c>
      <c r="K67" s="38" t="s">
        <v>25</v>
      </c>
    </row>
    <row r="68" spans="1:11" x14ac:dyDescent="0.3">
      <c r="A68" s="1"/>
      <c r="B68" s="4"/>
      <c r="C68" s="36">
        <v>38</v>
      </c>
      <c r="D68" s="36" t="s">
        <v>69</v>
      </c>
      <c r="E68" s="37" t="s">
        <v>124</v>
      </c>
      <c r="F68" s="38" t="s">
        <v>125</v>
      </c>
      <c r="G68" s="39" t="s">
        <v>33</v>
      </c>
      <c r="H68" s="40">
        <v>32</v>
      </c>
      <c r="I68" s="41"/>
      <c r="J68" s="28">
        <f t="shared" si="0"/>
        <v>0</v>
      </c>
      <c r="K68" s="38" t="s">
        <v>1</v>
      </c>
    </row>
    <row r="69" spans="1:11" x14ac:dyDescent="0.3">
      <c r="A69" s="1"/>
      <c r="B69" s="4"/>
      <c r="C69" s="36">
        <v>39</v>
      </c>
      <c r="D69" s="36" t="s">
        <v>69</v>
      </c>
      <c r="E69" s="37" t="s">
        <v>126</v>
      </c>
      <c r="F69" s="38" t="s">
        <v>147</v>
      </c>
      <c r="G69" s="39" t="s">
        <v>33</v>
      </c>
      <c r="H69" s="46">
        <v>12</v>
      </c>
      <c r="I69" s="41"/>
      <c r="J69" s="28">
        <f t="shared" si="0"/>
        <v>0</v>
      </c>
      <c r="K69" s="38" t="s">
        <v>1</v>
      </c>
    </row>
    <row r="70" spans="1:11" x14ac:dyDescent="0.3">
      <c r="A70" s="1"/>
      <c r="B70" s="4"/>
      <c r="C70" s="36">
        <v>40</v>
      </c>
      <c r="D70" s="36" t="s">
        <v>69</v>
      </c>
      <c r="E70" s="37" t="s">
        <v>126</v>
      </c>
      <c r="F70" s="38" t="s">
        <v>148</v>
      </c>
      <c r="G70" s="39" t="s">
        <v>33</v>
      </c>
      <c r="H70" s="46">
        <v>43</v>
      </c>
      <c r="I70" s="41"/>
      <c r="J70" s="28">
        <f t="shared" si="0"/>
        <v>0</v>
      </c>
      <c r="K70" s="38" t="s">
        <v>1</v>
      </c>
    </row>
    <row r="71" spans="1:11" x14ac:dyDescent="0.3">
      <c r="A71" s="1"/>
      <c r="B71" s="4"/>
      <c r="C71" s="36">
        <v>41</v>
      </c>
      <c r="D71" s="36" t="s">
        <v>69</v>
      </c>
      <c r="E71" s="37" t="s">
        <v>127</v>
      </c>
      <c r="F71" s="38" t="s">
        <v>128</v>
      </c>
      <c r="G71" s="39" t="s">
        <v>33</v>
      </c>
      <c r="H71" s="46">
        <v>12</v>
      </c>
      <c r="I71" s="41"/>
      <c r="J71" s="28">
        <f t="shared" si="0"/>
        <v>0</v>
      </c>
      <c r="K71" s="38" t="s">
        <v>1</v>
      </c>
    </row>
    <row r="72" spans="1:11" x14ac:dyDescent="0.3">
      <c r="A72" s="1"/>
      <c r="B72" s="4"/>
      <c r="C72" s="36">
        <v>42</v>
      </c>
      <c r="D72" s="36" t="s">
        <v>69</v>
      </c>
      <c r="E72" s="37" t="s">
        <v>129</v>
      </c>
      <c r="F72" s="38" t="s">
        <v>149</v>
      </c>
      <c r="G72" s="39" t="s">
        <v>107</v>
      </c>
      <c r="H72" s="40">
        <v>1</v>
      </c>
      <c r="I72" s="41"/>
      <c r="J72" s="28">
        <f t="shared" si="0"/>
        <v>0</v>
      </c>
      <c r="K72" s="38" t="s">
        <v>1</v>
      </c>
    </row>
    <row r="73" spans="1:11" x14ac:dyDescent="0.3">
      <c r="A73" s="1"/>
      <c r="B73" s="4"/>
      <c r="C73" s="36">
        <v>43</v>
      </c>
      <c r="D73" s="36" t="s">
        <v>69</v>
      </c>
      <c r="E73" s="37" t="s">
        <v>130</v>
      </c>
      <c r="F73" s="38" t="s">
        <v>131</v>
      </c>
      <c r="G73" s="39" t="s">
        <v>150</v>
      </c>
      <c r="H73" s="46">
        <v>51</v>
      </c>
      <c r="I73" s="41"/>
      <c r="J73" s="28">
        <f t="shared" si="0"/>
        <v>0</v>
      </c>
      <c r="K73" s="38" t="s">
        <v>1</v>
      </c>
    </row>
    <row r="74" spans="1:11" ht="27" x14ac:dyDescent="0.3">
      <c r="A74" s="1"/>
      <c r="B74" s="4"/>
      <c r="C74" s="36">
        <v>44</v>
      </c>
      <c r="D74" s="36" t="s">
        <v>69</v>
      </c>
      <c r="E74" s="37" t="s">
        <v>132</v>
      </c>
      <c r="F74" s="38" t="s">
        <v>133</v>
      </c>
      <c r="G74" s="39" t="s">
        <v>86</v>
      </c>
      <c r="H74" s="40">
        <v>25.5</v>
      </c>
      <c r="I74" s="41"/>
      <c r="J74" s="28">
        <f t="shared" si="0"/>
        <v>0</v>
      </c>
      <c r="K74" s="38" t="s">
        <v>1</v>
      </c>
    </row>
    <row r="75" spans="1:11" x14ac:dyDescent="0.3">
      <c r="A75" s="1"/>
      <c r="B75" s="4"/>
      <c r="C75" s="36">
        <v>45</v>
      </c>
      <c r="D75" s="36" t="s">
        <v>69</v>
      </c>
      <c r="E75" s="37" t="s">
        <v>134</v>
      </c>
      <c r="F75" s="38" t="s">
        <v>135</v>
      </c>
      <c r="G75" s="39" t="s">
        <v>107</v>
      </c>
      <c r="H75" s="40">
        <v>1</v>
      </c>
      <c r="I75" s="41"/>
      <c r="J75" s="28">
        <f t="shared" si="0"/>
        <v>0</v>
      </c>
      <c r="K75" s="38" t="s">
        <v>1</v>
      </c>
    </row>
    <row r="76" spans="1:11" x14ac:dyDescent="0.3">
      <c r="A76" s="1"/>
      <c r="B76" s="4"/>
      <c r="C76" s="36">
        <v>46</v>
      </c>
      <c r="D76" s="36" t="s">
        <v>69</v>
      </c>
      <c r="E76" s="37" t="s">
        <v>54</v>
      </c>
      <c r="F76" s="38" t="s">
        <v>136</v>
      </c>
      <c r="G76" s="39" t="s">
        <v>107</v>
      </c>
      <c r="H76" s="40">
        <v>1</v>
      </c>
      <c r="I76" s="41"/>
      <c r="J76" s="28">
        <f t="shared" si="0"/>
        <v>0</v>
      </c>
      <c r="K76" s="38" t="s">
        <v>1</v>
      </c>
    </row>
    <row r="77" spans="1:11" ht="27" x14ac:dyDescent="0.3">
      <c r="A77" s="1"/>
      <c r="B77" s="4"/>
      <c r="C77" s="36">
        <v>47</v>
      </c>
      <c r="D77" s="36" t="s">
        <v>69</v>
      </c>
      <c r="E77" s="37" t="s">
        <v>137</v>
      </c>
      <c r="F77" s="38" t="s">
        <v>138</v>
      </c>
      <c r="G77" s="39" t="s">
        <v>107</v>
      </c>
      <c r="H77" s="40">
        <v>1</v>
      </c>
      <c r="I77" s="41"/>
      <c r="J77" s="28">
        <f t="shared" si="0"/>
        <v>0</v>
      </c>
      <c r="K77" s="38" t="s">
        <v>1</v>
      </c>
    </row>
    <row r="78" spans="1:11" ht="27" x14ac:dyDescent="0.3">
      <c r="A78" s="1"/>
      <c r="B78" s="4"/>
      <c r="C78" s="36">
        <v>48</v>
      </c>
      <c r="D78" s="36" t="s">
        <v>69</v>
      </c>
      <c r="E78" s="37" t="s">
        <v>139</v>
      </c>
      <c r="F78" s="38" t="s">
        <v>140</v>
      </c>
      <c r="G78" s="39" t="s">
        <v>107</v>
      </c>
      <c r="H78" s="40">
        <v>1</v>
      </c>
      <c r="I78" s="41"/>
      <c r="J78" s="28">
        <f t="shared" si="0"/>
        <v>0</v>
      </c>
      <c r="K78" s="38" t="s">
        <v>25</v>
      </c>
    </row>
    <row r="79" spans="1:11" ht="27" x14ac:dyDescent="0.3">
      <c r="A79" s="1"/>
      <c r="B79" s="4"/>
      <c r="C79" s="8"/>
      <c r="D79" s="29" t="s">
        <v>73</v>
      </c>
      <c r="E79" s="8"/>
      <c r="F79" s="42" t="s">
        <v>141</v>
      </c>
      <c r="G79" s="8"/>
      <c r="H79" s="8"/>
      <c r="I79" s="13"/>
      <c r="J79" s="28"/>
      <c r="K79" s="8"/>
    </row>
    <row r="80" spans="1:11" x14ac:dyDescent="0.3">
      <c r="A80" s="1"/>
      <c r="B80" s="4"/>
      <c r="C80" s="36">
        <v>49</v>
      </c>
      <c r="D80" s="36" t="s">
        <v>69</v>
      </c>
      <c r="E80" s="37" t="s">
        <v>142</v>
      </c>
      <c r="F80" s="38" t="s">
        <v>143</v>
      </c>
      <c r="G80" s="39" t="s">
        <v>107</v>
      </c>
      <c r="H80" s="40">
        <v>1</v>
      </c>
      <c r="I80" s="41"/>
      <c r="J80" s="28">
        <f t="shared" ref="J80:J82" si="1">(I80*H80)</f>
        <v>0</v>
      </c>
      <c r="K80" s="38" t="s">
        <v>1</v>
      </c>
    </row>
    <row r="81" spans="1:11" ht="27" x14ac:dyDescent="0.3">
      <c r="A81" s="1"/>
      <c r="B81" s="4"/>
      <c r="C81" s="36">
        <v>50</v>
      </c>
      <c r="D81" s="36" t="s">
        <v>69</v>
      </c>
      <c r="E81" s="37" t="s">
        <v>144</v>
      </c>
      <c r="F81" s="38" t="s">
        <v>145</v>
      </c>
      <c r="G81" s="39" t="s">
        <v>150</v>
      </c>
      <c r="H81" s="40">
        <v>8</v>
      </c>
      <c r="I81" s="41"/>
      <c r="J81" s="28">
        <f t="shared" si="1"/>
        <v>0</v>
      </c>
      <c r="K81" s="38" t="s">
        <v>1</v>
      </c>
    </row>
    <row r="82" spans="1:11" x14ac:dyDescent="0.3">
      <c r="A82" s="1"/>
      <c r="B82" s="4"/>
      <c r="C82" s="36">
        <v>51</v>
      </c>
      <c r="D82" s="36" t="s">
        <v>69</v>
      </c>
      <c r="E82" s="37" t="s">
        <v>146</v>
      </c>
      <c r="F82" s="38" t="s">
        <v>159</v>
      </c>
      <c r="G82" s="39" t="s">
        <v>107</v>
      </c>
      <c r="H82" s="40">
        <v>1</v>
      </c>
      <c r="I82" s="41"/>
      <c r="J82" s="28">
        <f t="shared" si="1"/>
        <v>0</v>
      </c>
      <c r="K82" s="38" t="s">
        <v>1</v>
      </c>
    </row>
    <row r="83" spans="1:11" ht="18" x14ac:dyDescent="0.35">
      <c r="B83" s="49" t="s">
        <v>13</v>
      </c>
      <c r="C83" s="50"/>
      <c r="D83" s="50"/>
      <c r="E83" s="50"/>
      <c r="F83" s="43"/>
      <c r="G83" s="43"/>
      <c r="H83" s="13"/>
      <c r="I83" s="21"/>
      <c r="J83" s="48">
        <f>SUM(J14:J82)</f>
        <v>0</v>
      </c>
    </row>
  </sheetData>
  <mergeCells count="1">
    <mergeCell ref="E6:H6"/>
  </mergeCells>
  <pageMargins left="0.25" right="0.25" top="0.75" bottom="0.75" header="0.3" footer="0.3"/>
  <pageSetup paperSize="9"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Polepy 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Petr-PC\Petr</dc:creator>
  <cp:lastModifiedBy>Slavík Zdeněk</cp:lastModifiedBy>
  <cp:lastPrinted>2023-09-27T09:40:31Z</cp:lastPrinted>
  <dcterms:created xsi:type="dcterms:W3CDTF">2021-02-25T18:55:04Z</dcterms:created>
  <dcterms:modified xsi:type="dcterms:W3CDTF">2023-09-29T06:23:40Z</dcterms:modified>
</cp:coreProperties>
</file>