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20" windowHeight="11020"/>
  </bookViews>
  <sheets>
    <sheet name="Lis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/>
  <c r="E18"/>
  <c r="E17"/>
  <c r="E16"/>
  <c r="E15"/>
  <c r="E14"/>
  <c r="G19"/>
  <c r="H19" s="1"/>
  <c r="G18"/>
  <c r="H18" s="1"/>
  <c r="G17"/>
  <c r="H17" s="1"/>
  <c r="G16"/>
  <c r="H16" s="1"/>
  <c r="G15"/>
  <c r="H15" s="1"/>
  <c r="G14"/>
  <c r="H14" s="1"/>
  <c r="G13" l="1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E13"/>
  <c r="E12"/>
  <c r="E11"/>
  <c r="E10"/>
  <c r="E9"/>
  <c r="E8"/>
  <c r="E7"/>
  <c r="E6"/>
  <c r="E5"/>
  <c r="E4"/>
  <c r="H4" l="1"/>
  <c r="H22" s="1"/>
  <c r="G22"/>
</calcChain>
</file>

<file path=xl/sharedStrings.xml><?xml version="1.0" encoding="utf-8"?>
<sst xmlns="http://schemas.openxmlformats.org/spreadsheetml/2006/main" count="28" uniqueCount="28">
  <si>
    <t>Položka - požadované parametry</t>
  </si>
  <si>
    <t>Cena za ks
 vč. DPH</t>
  </si>
  <si>
    <t>Počet</t>
  </si>
  <si>
    <t>Celkem 
bez DPH</t>
  </si>
  <si>
    <t>Celkem 
vč. DPH</t>
  </si>
  <si>
    <t>Cena za ks
 bez DPH**</t>
  </si>
  <si>
    <t>** doplní uchazeč</t>
  </si>
  <si>
    <t>Nabízené produkty a parametry**</t>
  </si>
  <si>
    <r>
      <t xml:space="preserve">Dodavatel potvrzuje, že produkty a parametry uvedené ve sloupci "Nabízené produkty a parametry**" jsou v souladu s dokumenty IROP </t>
    </r>
    <r>
      <rPr>
        <b/>
        <sz val="10"/>
        <color theme="1"/>
        <rFont val="Calibri"/>
        <family val="2"/>
        <charset val="238"/>
        <scheme val="minor"/>
      </rPr>
      <t>Příloha č.9 standard konektivity škol.</t>
    </r>
  </si>
  <si>
    <t>ANO/NE**</t>
  </si>
  <si>
    <t>ZŠ Trivium Dobřany</t>
  </si>
  <si>
    <r>
      <rPr>
        <b/>
        <sz val="9"/>
        <rFont val="Calibri Light"/>
        <family val="2"/>
        <charset val="238"/>
        <scheme val="major"/>
      </rPr>
      <t xml:space="preserve">tabule rozměr 200x120cm na pojezdu se zvedacím systémem
Tabule:
• </t>
    </r>
    <r>
      <rPr>
        <sz val="9"/>
        <rFont val="Calibri Light"/>
        <family val="2"/>
        <charset val="238"/>
        <scheme val="major"/>
      </rPr>
      <t xml:space="preserve">Širokoúhlá třídílná magnetická tabule s dvouvrstvým keramickým povrchem e3
• Plocha středního dílu tabule bílá, popisovatelná za sucha stíratelnými fixy, povrch vhodný pro projekci
• Odolná proti mechanickému poškození
• Rozměr tabule v zavřeném stavu 200 x 120 cm, rozměr křídel 100 x 120cm
• Odkládací hliníková polička po celé délce tabule
</t>
    </r>
    <r>
      <rPr>
        <b/>
        <sz val="9"/>
        <rFont val="Calibri Light"/>
        <family val="2"/>
        <charset val="238"/>
        <scheme val="major"/>
      </rPr>
      <t>Zvedací systém:</t>
    </r>
    <r>
      <rPr>
        <sz val="9"/>
        <rFont val="Calibri Light"/>
        <family val="2"/>
        <charset val="238"/>
        <scheme val="major"/>
      </rPr>
      <t xml:space="preserve">
• Stojan zvedací s hliníkovou konstrukcí
• Elegantní vzhled stojanu
• Vysoký komfort, tichý a hladký chod, minimální údržba
• Rozměry 1600 x 950 mm
• Rozsah zdvihu 56 cm
• Rameno projektoru:
• Univerzální rameno pro projektory s ultrakrátkou projekční vzdáleností
• Držák dotykové jednotky
• Součástí bude kompletní instalace tabule a níže uvedených projektorů vč. kompletního nastavení, kalibrace a propojení s PC - tzv. na klíč</t>
    </r>
    <r>
      <rPr>
        <b/>
        <sz val="9"/>
        <rFont val="Calibri Light"/>
        <family val="2"/>
        <charset val="238"/>
        <scheme val="major"/>
      </rPr>
      <t xml:space="preserve">
</t>
    </r>
  </si>
  <si>
    <t>instalace interaktivního setu (tabule, projektor, ozvučení), konfigurace a oživění</t>
  </si>
  <si>
    <r>
      <rPr>
        <b/>
        <sz val="9"/>
        <rFont val="Calibri Light"/>
        <family val="2"/>
        <charset val="238"/>
        <scheme val="major"/>
      </rPr>
      <t xml:space="preserve">Jazyková učebna - Ovládací pult: </t>
    </r>
    <r>
      <rPr>
        <sz val="9"/>
        <rFont val="Calibri Light"/>
        <family val="2"/>
        <charset val="238"/>
        <scheme val="major"/>
      </rPr>
      <t xml:space="preserve">
Ovládací pult pro učitele s požadovanými funkcemi - individuální odposlech zadaného žáka, identifikace odposlechu, univerzální vstup externího audia, audiodabing externího vstupu, dělení žáků do min. čtyř skupin, možnost připojení do jiné učebny - přenosnost ovládacího pultu, možnost náhodného párování studentů nezávisle v každé polovině učebny s identifikací spojení přímo na monitoru barevnými spojovacími čarami s identifikací spojení párů v seznamu žáků, jmenný seznam studentů všech tříd, všechny funkce nutno zobrazit na monitoru učitele s reálným uspořádáním dispozice učebny. Oslovení všech studentů přes mikrofon.
</t>
    </r>
  </si>
  <si>
    <r>
      <rPr>
        <b/>
        <sz val="9"/>
        <rFont val="Calibri Light"/>
        <family val="2"/>
        <charset val="238"/>
        <scheme val="major"/>
      </rPr>
      <t xml:space="preserve">Jazyková učebna - sluchátka pro žáky a učitele: </t>
    </r>
    <r>
      <rPr>
        <sz val="9"/>
        <rFont val="Calibri Light"/>
        <family val="2"/>
        <charset val="238"/>
        <scheme val="major"/>
      </rPr>
      <t xml:space="preserve">
Sluchátka konstruovaná jako vyztužená celoplastová, vysoce odolná, komfortní vyměnitelné náušníky s vysokou zvukovou izolací, stavitelný držák mikrofonu a tím možnosti upravovat intenzitu signálu, citlivý dynamický mikrofon s nastavením proti přetížení, vestavěné reproduktory 2 x 400 Ohm s prachovým filtrem, stavitelná velikost sluchátka dle rozměrů hlavy uživatele, vyztužený výstupní kabel ocelovou strunou pro zvýšenou trvanlivost a sníženou možnost deformace, autorizované značení dodavatele na sluchátkovém štítku.
Servis výměnným systémem</t>
    </r>
  </si>
  <si>
    <r>
      <rPr>
        <b/>
        <sz val="9"/>
        <rFont val="Calibri Light"/>
        <family val="2"/>
        <charset val="238"/>
        <scheme val="major"/>
      </rPr>
      <t>Jazyková učebna - sw:</t>
    </r>
    <r>
      <rPr>
        <sz val="9"/>
        <rFont val="Calibri Light"/>
        <family val="2"/>
        <charset val="238"/>
        <scheme val="major"/>
      </rPr>
      <t xml:space="preserve"> 
Nahrávací software pro záznam zvukových a hlasových projevů studentů s možností okamžité přehrávky, vlastní grafický výstup s okamžitým ovládáním z plochy, ovládání všech funkcí ovládacího pultu, kompatibilní s jazykovou laboratoří</t>
    </r>
  </si>
  <si>
    <t>Jazyková učebna - kompletní instalace sw, potřebná kabeláž, propojení a nastavení u zákazníka</t>
  </si>
  <si>
    <t xml:space="preserve">licence pro přístup k serverovému operačnímu systému, nejnovější dostupná přenositelná verze pro školy ne OEM verze </t>
  </si>
  <si>
    <r>
      <t xml:space="preserve">počítačový server
</t>
    </r>
    <r>
      <rPr>
        <sz val="9"/>
        <color theme="1"/>
        <rFont val="Calibri Light"/>
        <family val="2"/>
        <charset val="238"/>
        <scheme val="major"/>
      </rPr>
      <t>server typu tower, procesor s benchmark skóre v hodnotě 11800 bodů a více dle testu PassMark CPU Mark http://www.cpubenchmark.net
minimálně 16GB RAM DDR4, podpora ECC, celkem 6 paměťových slotů
2x integrovaný 10/100/1000Mbit LAN port 
Integrovaný RAID řadič s podporou RAID 0,1,5,6,10, cache 2GB
2x pevný disk s kapacitou 600GB, vyměnitelný za chodu, velikost 2,5“, 10 000 otáček za minutu SAS rozhraní, 
pozice pro celkem 8 disků velikosti 2,5“ pro případné rozšíření 
2x redundantní napájecí zdroj min. 500W, vyměnitelný za chodu
integrovaná karta vzdálené správy
záruka 5 let s odezvou následující pracovní den v místě použití (NBD onsite), ověřitelná na veřejně dostupném webu výrobce</t>
    </r>
    <r>
      <rPr>
        <b/>
        <sz val="9"/>
        <color theme="1"/>
        <rFont val="Calibri Light"/>
        <family val="2"/>
        <charset val="238"/>
        <scheme val="major"/>
      </rPr>
      <t xml:space="preserve">
</t>
    </r>
  </si>
  <si>
    <t xml:space="preserve">serverový operační systém umožňující instalaci 2 virtuálních serverů, 100% kompatibilita se současným softwarovým vybavením ve škole, nejnovější dostupná přenositelná verze pro školy ne OEM verze </t>
  </si>
  <si>
    <t>síťový NAS disk určený pro 2 diky velikoti 3,5", procesor alespoň 1,2GHz, 512MB RAM, 1x LAN, 1x Gbe, 2x USB 3.0, kapacita 2GB v RAID 1 (zrcadlení)</t>
  </si>
  <si>
    <t>zálohovací sw, trvalá licence pro školy, podpora deduplikace, zálohování celého virtuálního prostředí, včetně konfigurace zálohování na lokální síťový disk</t>
  </si>
  <si>
    <t>cena celkem včetně neuznatelných výdajů</t>
  </si>
  <si>
    <t>Instalační práce na serveru: Instalace virtualizační vrstvy, Instalace 2x virtuální OS, migrace stávajícího prostředí na nový server (DC, DNS, DHCP, data, IS) kompletní konfigurace a nastavení dle potřeb zákazníka a podmínek specifikované ve výzvě č. 47</t>
  </si>
  <si>
    <r>
      <rPr>
        <b/>
        <sz val="9"/>
        <rFont val="Calibri Light"/>
        <family val="2"/>
        <charset val="238"/>
        <scheme val="major"/>
      </rPr>
      <t xml:space="preserve">Dotykový notebook pro učitele
</t>
    </r>
    <r>
      <rPr>
        <sz val="9"/>
        <rFont val="Calibri Light"/>
        <family val="2"/>
        <charset val="238"/>
        <scheme val="major"/>
      </rPr>
      <t xml:space="preserve">•	Překlopitelný dotykový notebook (ne oddělitelný)
•	Procesor o výkonu min. 5 000 bodů podle Passmark CPU Mark s integrovanou grafickou kartou a podporou virtualizace (http://www.cpubenchmark.net/cpu_list.php), aktuální ke dni vyhlášení výzvy
•	Odpovídající základní deska, podpora DDR4 pamětí, integrovaná grafická karta (nebo podpora integrované grafické karty v procesoru), integrovaná LAN 10/100/1000 Mbps, integrované repro 
•	Operační paměť min. 8GB DDR4 s možností rozšíření
•	Pevný disk bezotáčkový, kapacita min. 256GB SSD NVME M.2
•	Porty: 2x USB 3.1, 1x USB-C, audio, HDMI, čtečka paměťových karet
•	Konektivita: Wifi 802.11n/ac, bluetooth
•	Podsvícená klávesnice v české lokalizaci
•	Operační systém s možností připojení do domény v nejnovější verzi a české lokalizaci
•	LCD maximálně 14“, rozlišení Full HD, dotykový panel
•	Rozměry max. 340x250x20 (ŠxVxH), hmotnost max. 1,8Kg
•	</t>
    </r>
    <r>
      <rPr>
        <sz val="9"/>
        <color rgb="FFFF0000"/>
        <rFont val="Calibri Light"/>
        <family val="2"/>
        <charset val="238"/>
        <scheme val="major"/>
      </rPr>
      <t>Záruka 3 roky</t>
    </r>
    <r>
      <rPr>
        <sz val="9"/>
        <rFont val="Calibri Light"/>
        <family val="2"/>
        <charset val="238"/>
        <scheme val="major"/>
      </rPr>
      <t xml:space="preserve">
•	včetně rozbalení, zapojení a konfigurace do LAN dle podmínek specifikovaných ve výzvě č. 47 - standard konektivity škol</t>
    </r>
  </si>
  <si>
    <r>
      <rPr>
        <b/>
        <sz val="9"/>
        <rFont val="Calibri Light"/>
        <family val="2"/>
        <charset val="238"/>
        <scheme val="major"/>
      </rPr>
      <t>Multifunkční tiskárna A4</t>
    </r>
    <r>
      <rPr>
        <sz val="9"/>
        <rFont val="Calibri Light"/>
        <family val="2"/>
        <charset val="238"/>
        <scheme val="major"/>
      </rPr>
      <t xml:space="preserve">
•	Multifunkční inkoustová tiskárna A4 s nízkými náklady na tisk
•	Dotykový displej, NFC, duplexní tisk, skenování a kopírování
•	Jednoprůchodový duplexní skener
•	ADF, přímý tisk z USB, možnost skenování do mailu/síťové složky
•	Tisk první strany do 7s barevně i černobíle
•	Rychlost tisku (podle ISO/IES 24734) 24 str. / min. černobíle i barevně
•	Výtěžnost černé náplně min. 10 000 stran při 5% pokrytí
•	Výtěžnost barevných náplní min. 7 000 stran při 5% pokrytí
•	Připojení USB, LAN, WIFI
•</t>
    </r>
    <r>
      <rPr>
        <sz val="9"/>
        <color rgb="FFFF0000"/>
        <rFont val="Calibri Light"/>
        <family val="2"/>
        <charset val="238"/>
        <scheme val="major"/>
      </rPr>
      <t xml:space="preserve">	Záruka 3 roky</t>
    </r>
    <r>
      <rPr>
        <sz val="9"/>
        <rFont val="Calibri Light"/>
        <family val="2"/>
        <charset val="238"/>
        <scheme val="major"/>
      </rPr>
      <t xml:space="preserve">
• včetně rozbalení, zapojení a konfigurace do LAN</t>
    </r>
  </si>
  <si>
    <r>
      <rPr>
        <b/>
        <sz val="9"/>
        <rFont val="Calibri Light"/>
        <family val="2"/>
        <charset val="238"/>
        <scheme val="major"/>
      </rPr>
      <t>Interaktivní projektor s ultrakrátkou projekční vzdáleností a ozvučením</t>
    </r>
    <r>
      <rPr>
        <sz val="9"/>
        <rFont val="Calibri Light"/>
        <family val="2"/>
        <charset val="238"/>
        <scheme val="major"/>
      </rPr>
      <t xml:space="preserve">
• Technologie 3LCD, ultrakrátká projekční vzdálenost
• Možnost dotyku perem i prstem
• Minimální barevný a bílý světelný výstup 3500 ANSI Lumenů
• Rozlišení WXGA 1280 x 800, poměr stran 16:10
• Kontrastní poměr minimálně 14 000:1
• Rozhraní: Výstup synchronizace, Vstup synchronizace, Rozhraní pro dotykové ovládání, USB 2.0 typu B, USB 2.0 typu A, LAN připojení, Audiovstup, stereofonní konektor mini-jack (3x), vstup pro mikrofon, Audiovýstup, S-Video vstup, HDMI vstup (2x), VGA výstup, VGA vstup (2x), RS-232C
• Rozhraní MHL pro audio/video,
• ozvučení 2+1 (subwoofer + 2x satelit), min 60W, dřevěný subwoofer, bílé provedení
• Dálkové ovládání, držák projektoru, dotyková jednotka, 2x pero
• Minimální životnost lampy 5000 hod. v normálním režimu
• Software pro projekci z několika počítačů umožňující učitelům a studentům současně sdílet obsah
• </t>
    </r>
    <r>
      <rPr>
        <sz val="9"/>
        <color rgb="FFFF0000"/>
        <rFont val="Calibri Light"/>
        <family val="2"/>
        <charset val="238"/>
        <scheme val="major"/>
      </rPr>
      <t>Záruka 3 roky</t>
    </r>
    <r>
      <rPr>
        <sz val="9"/>
        <rFont val="Calibri Light"/>
        <family val="2"/>
        <charset val="238"/>
        <scheme val="major"/>
      </rPr>
      <t xml:space="preserve"> na projektor a lampu
• Součástí bude kompletní instalace na níže uvedené tabule vč. potřebné kabeláže, lištování a propojení s PC - tzv. na klíč</t>
    </r>
    <r>
      <rPr>
        <b/>
        <sz val="10"/>
        <rFont val="Century Gothic"/>
        <family val="2"/>
        <charset val="238"/>
      </rPr>
      <t xml:space="preserve">
</t>
    </r>
  </si>
  <si>
    <r>
      <rPr>
        <b/>
        <sz val="9"/>
        <rFont val="Calibri Light"/>
        <family val="2"/>
        <charset val="238"/>
        <scheme val="major"/>
      </rPr>
      <t>Osobní počítač typu mini PC s monitorem 22“</t>
    </r>
    <r>
      <rPr>
        <sz val="9"/>
        <rFont val="Calibri Light"/>
        <family val="2"/>
        <charset val="238"/>
        <scheme val="major"/>
      </rPr>
      <t xml:space="preserve">
• Provedení počítače mini PC
• Procesor o výkonu min. 7500 bodů podle Passmark CPU Mark s integrovanou grafickou kartou a podporou virtualizace (http://www.cpubenchmark.net/cpu_list.php), aktuální ke dni vyhlášení výzvy
• Operační paměť min. 4 GB DDR4 (1x 4GB, druhý volný slot pro budoucí rozšíření)
• Pevný disk min. 256GB SSD 
</t>
    </r>
    <r>
      <rPr>
        <sz val="9"/>
        <color rgb="FFFF0000"/>
        <rFont val="Calibri Light"/>
        <family val="2"/>
        <charset val="238"/>
        <scheme val="major"/>
      </rPr>
      <t>• Portová výbava: 1x USB-C, 4x USB 3.1, 2x audio, 2x DisplayPort, 1x LAN</t>
    </r>
    <r>
      <rPr>
        <sz val="9"/>
        <rFont val="Calibri Light"/>
        <family val="2"/>
        <charset val="238"/>
        <scheme val="major"/>
      </rPr>
      <t xml:space="preserve">
• Příslušenství: VESA držák (100x100) pro uchycení PC na záda níže uvedeného monitoru, CZ USB Klávesnice a USB myš, napájecí zdroj
• Operační systém s možností připojení do domény v nejnovější verzi a české lokalizaci
</t>
    </r>
    <r>
      <rPr>
        <sz val="9"/>
        <color rgb="FFFF0000"/>
        <rFont val="Calibri Light"/>
        <family val="2"/>
        <charset val="238"/>
        <scheme val="major"/>
      </rPr>
      <t>• Rozměry PC max. 20 cm x 20 cm x 4 cm</t>
    </r>
    <r>
      <rPr>
        <sz val="9"/>
        <rFont val="Calibri Light"/>
        <family val="2"/>
        <charset val="238"/>
        <scheme val="major"/>
      </rPr>
      <t xml:space="preserve">
• Monitor 21.5“ s LED podsvícením, pozorovací úhly 178°/178°, rozlišení 1920 x 1080, VESA 100x100, matný povrch, připojení 1x VGA + 1x DisplayPort, DP kabel bude součástí dodávky
</t>
    </r>
    <r>
      <rPr>
        <sz val="9"/>
        <color rgb="FFFF0000"/>
        <rFont val="Calibri Light"/>
        <family val="2"/>
        <charset val="238"/>
        <scheme val="major"/>
      </rPr>
      <t>• Záruka 3 roky</t>
    </r>
    <r>
      <rPr>
        <sz val="9"/>
        <rFont val="Calibri Light"/>
        <family val="2"/>
        <charset val="238"/>
        <scheme val="major"/>
      </rPr>
      <t xml:space="preserve"> v místě u zákazníka, ověřitelná na veřejně dostupném webu výrobce
• včetně rozbalení, zapojení a konfigurace do LAN dle podmínek specifikovaných ve výzvě č. 47 - standard konektivity škol</t>
    </r>
    <r>
      <rPr>
        <b/>
        <sz val="9"/>
        <rFont val="Calibri Light"/>
        <family val="2"/>
        <charset val="238"/>
        <scheme val="major"/>
      </rPr>
      <t xml:space="preserve">
</t>
    </r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</si>
</sst>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charset val="238"/>
      <scheme val="minor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2" applyNumberFormat="0" applyFont="0" applyAlignment="0" applyProtection="0"/>
  </cellStyleXfs>
  <cellXfs count="39">
    <xf numFmtId="0" fontId="0" fillId="0" borderId="0" xfId="0"/>
    <xf numFmtId="0" fontId="4" fillId="0" borderId="0" xfId="0" applyFont="1"/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1" fillId="3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9" fillId="4" borderId="1" xfId="2" applyNumberFormat="1" applyBorder="1" applyAlignment="1" applyProtection="1">
      <alignment horizontal="left" vertical="center" wrapText="1"/>
      <protection locked="0"/>
    </xf>
    <xf numFmtId="164" fontId="9" fillId="4" borderId="1" xfId="2" applyNumberFormat="1" applyBorder="1" applyAlignment="1" applyProtection="1">
      <alignment vertical="center"/>
      <protection locked="0"/>
    </xf>
    <xf numFmtId="0" fontId="9" fillId="4" borderId="0" xfId="2"/>
    <xf numFmtId="0" fontId="4" fillId="5" borderId="2" xfId="3" applyFont="1" applyAlignment="1">
      <alignment wrapText="1"/>
    </xf>
    <xf numFmtId="0" fontId="9" fillId="4" borderId="2" xfId="2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9" fillId="4" borderId="1" xfId="2" applyBorder="1" applyAlignment="1" applyProtection="1">
      <alignment vertical="center" wrapText="1"/>
    </xf>
    <xf numFmtId="3" fontId="9" fillId="4" borderId="1" xfId="2" applyNumberForma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64" fontId="1" fillId="3" borderId="0" xfId="1" applyNumberFormat="1" applyFont="1" applyFill="1" applyBorder="1" applyAlignment="1" applyProtection="1">
      <alignment horizontal="right" vertical="center"/>
    </xf>
    <xf numFmtId="3" fontId="1" fillId="3" borderId="0" xfId="0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vertical="top" wrapText="1"/>
    </xf>
    <xf numFmtId="0" fontId="11" fillId="3" borderId="1" xfId="0" applyNumberFormat="1" applyFont="1" applyFill="1" applyBorder="1" applyAlignment="1" applyProtection="1">
      <alignment horizontal="left" vertical="top" wrapText="1"/>
    </xf>
    <xf numFmtId="0" fontId="12" fillId="3" borderId="1" xfId="0" applyNumberFormat="1" applyFont="1" applyFill="1" applyBorder="1" applyAlignment="1" applyProtection="1">
      <alignment vertical="top" wrapText="1"/>
    </xf>
    <xf numFmtId="0" fontId="12" fillId="3" borderId="0" xfId="0" applyNumberFormat="1" applyFont="1" applyFill="1" applyBorder="1" applyAlignment="1" applyProtection="1">
      <alignment vertical="top" wrapText="1"/>
    </xf>
    <xf numFmtId="0" fontId="4" fillId="0" borderId="3" xfId="0" applyFont="1" applyBorder="1"/>
    <xf numFmtId="0" fontId="13" fillId="6" borderId="1" xfId="0" applyNumberFormat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vertical="center" wrapText="1"/>
      <protection locked="0"/>
    </xf>
    <xf numFmtId="164" fontId="1" fillId="6" borderId="1" xfId="0" applyNumberFormat="1" applyFont="1" applyFill="1" applyBorder="1" applyAlignment="1" applyProtection="1">
      <alignment vertical="center"/>
      <protection locked="0"/>
    </xf>
    <xf numFmtId="164" fontId="1" fillId="6" borderId="1" xfId="1" applyNumberFormat="1" applyFont="1" applyFill="1" applyBorder="1" applyAlignment="1" applyProtection="1">
      <alignment horizontal="right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164" fontId="2" fillId="6" borderId="1" xfId="1" applyNumberFormat="1" applyFont="1" applyFill="1" applyBorder="1" applyAlignment="1" applyProtection="1">
      <alignment horizontal="right" vertical="center"/>
    </xf>
  </cellXfs>
  <cellStyles count="4">
    <cellStyle name="Měna 2" xfId="1"/>
    <cellStyle name="normální" xfId="0" builtinId="0"/>
    <cellStyle name="Poznámka" xfId="3" builtinId="1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90" zoomScaleNormal="90" workbookViewId="0">
      <selection activeCell="B4" sqref="B4"/>
    </sheetView>
  </sheetViews>
  <sheetFormatPr defaultColWidth="9.1796875" defaultRowHeight="13"/>
  <cols>
    <col min="1" max="1" width="9.1796875" style="1"/>
    <col min="2" max="2" width="99" style="1" customWidth="1"/>
    <col min="3" max="3" width="52.54296875" style="1" customWidth="1"/>
    <col min="4" max="4" width="17.1796875" style="1" customWidth="1"/>
    <col min="5" max="5" width="22.453125" style="1" customWidth="1"/>
    <col min="6" max="6" width="12.26953125" style="1" customWidth="1"/>
    <col min="7" max="7" width="21.453125" style="1" customWidth="1"/>
    <col min="8" max="8" width="13.453125" style="1" customWidth="1"/>
    <col min="9" max="16384" width="9.1796875" style="1"/>
  </cols>
  <sheetData>
    <row r="1" spans="2:8" ht="18.5">
      <c r="B1" s="8" t="s">
        <v>10</v>
      </c>
    </row>
    <row r="3" spans="2:8" ht="33.75" customHeight="1">
      <c r="B3" s="14" t="s">
        <v>0</v>
      </c>
      <c r="C3" s="15" t="s">
        <v>7</v>
      </c>
      <c r="D3" s="16" t="s">
        <v>5</v>
      </c>
      <c r="E3" s="17" t="s">
        <v>1</v>
      </c>
      <c r="F3" s="18" t="s">
        <v>2</v>
      </c>
      <c r="G3" s="17" t="s">
        <v>3</v>
      </c>
      <c r="H3" s="17" t="s">
        <v>4</v>
      </c>
    </row>
    <row r="4" spans="2:8" ht="197.25" customHeight="1">
      <c r="B4" s="19" t="s">
        <v>27</v>
      </c>
      <c r="C4" s="9"/>
      <c r="D4" s="10">
        <v>0</v>
      </c>
      <c r="E4" s="3">
        <f t="shared" ref="E4:E19" si="0">D4*1.21</f>
        <v>0</v>
      </c>
      <c r="F4" s="4">
        <v>13</v>
      </c>
      <c r="G4" s="5">
        <f t="shared" ref="G4:G19" si="1">D4*F4</f>
        <v>0</v>
      </c>
      <c r="H4" s="5">
        <f t="shared" ref="H4:H19" si="2">G4*1.21</f>
        <v>0</v>
      </c>
    </row>
    <row r="5" spans="2:8" ht="206.25" customHeight="1">
      <c r="B5" s="19" t="s">
        <v>24</v>
      </c>
      <c r="C5" s="9"/>
      <c r="D5" s="10">
        <v>0</v>
      </c>
      <c r="E5" s="3">
        <f t="shared" si="0"/>
        <v>0</v>
      </c>
      <c r="F5" s="4">
        <v>6</v>
      </c>
      <c r="G5" s="5">
        <f t="shared" si="1"/>
        <v>0</v>
      </c>
      <c r="H5" s="5">
        <f t="shared" si="2"/>
        <v>0</v>
      </c>
    </row>
    <row r="6" spans="2:8" ht="163.5" customHeight="1">
      <c r="B6" s="19" t="s">
        <v>25</v>
      </c>
      <c r="C6" s="9"/>
      <c r="D6" s="10">
        <v>0</v>
      </c>
      <c r="E6" s="3">
        <f t="shared" si="0"/>
        <v>0</v>
      </c>
      <c r="F6" s="4">
        <v>1</v>
      </c>
      <c r="G6" s="5">
        <f t="shared" si="1"/>
        <v>0</v>
      </c>
      <c r="H6" s="5">
        <f t="shared" si="2"/>
        <v>0</v>
      </c>
    </row>
    <row r="7" spans="2:8" ht="218.25" customHeight="1">
      <c r="B7" s="19" t="s">
        <v>11</v>
      </c>
      <c r="C7" s="9"/>
      <c r="D7" s="10">
        <v>0</v>
      </c>
      <c r="E7" s="3">
        <f t="shared" si="0"/>
        <v>0</v>
      </c>
      <c r="F7" s="4">
        <v>5</v>
      </c>
      <c r="G7" s="5">
        <f t="shared" si="1"/>
        <v>0</v>
      </c>
      <c r="H7" s="5">
        <f t="shared" si="2"/>
        <v>0</v>
      </c>
    </row>
    <row r="8" spans="2:8" ht="195" customHeight="1">
      <c r="B8" s="26" t="s">
        <v>26</v>
      </c>
      <c r="C8" s="9"/>
      <c r="D8" s="10">
        <v>0</v>
      </c>
      <c r="E8" s="3">
        <f t="shared" si="0"/>
        <v>0</v>
      </c>
      <c r="F8" s="4">
        <v>5</v>
      </c>
      <c r="G8" s="5">
        <f t="shared" si="1"/>
        <v>0</v>
      </c>
      <c r="H8" s="5">
        <f t="shared" si="2"/>
        <v>0</v>
      </c>
    </row>
    <row r="9" spans="2:8" ht="22.5" customHeight="1">
      <c r="B9" s="19" t="s">
        <v>12</v>
      </c>
      <c r="C9" s="9"/>
      <c r="D9" s="10">
        <v>0</v>
      </c>
      <c r="E9" s="3">
        <f t="shared" si="0"/>
        <v>0</v>
      </c>
      <c r="F9" s="4">
        <v>5</v>
      </c>
      <c r="G9" s="5">
        <f t="shared" si="1"/>
        <v>0</v>
      </c>
      <c r="H9" s="5">
        <f t="shared" si="2"/>
        <v>0</v>
      </c>
    </row>
    <row r="10" spans="2:8" ht="84.75" customHeight="1">
      <c r="B10" s="19" t="s">
        <v>13</v>
      </c>
      <c r="C10" s="9"/>
      <c r="D10" s="10">
        <v>0</v>
      </c>
      <c r="E10" s="3">
        <f t="shared" si="0"/>
        <v>0</v>
      </c>
      <c r="F10" s="4">
        <v>1</v>
      </c>
      <c r="G10" s="5">
        <f t="shared" si="1"/>
        <v>0</v>
      </c>
      <c r="H10" s="5">
        <f t="shared" si="2"/>
        <v>0</v>
      </c>
    </row>
    <row r="11" spans="2:8" ht="83.25" customHeight="1">
      <c r="B11" s="19" t="s">
        <v>14</v>
      </c>
      <c r="C11" s="9"/>
      <c r="D11" s="10">
        <v>0</v>
      </c>
      <c r="E11" s="3">
        <f t="shared" si="0"/>
        <v>0</v>
      </c>
      <c r="F11" s="4">
        <v>15</v>
      </c>
      <c r="G11" s="5">
        <f t="shared" si="1"/>
        <v>0</v>
      </c>
      <c r="H11" s="5">
        <f t="shared" si="2"/>
        <v>0</v>
      </c>
    </row>
    <row r="12" spans="2:8" ht="48" customHeight="1">
      <c r="B12" s="27" t="s">
        <v>15</v>
      </c>
      <c r="C12" s="9"/>
      <c r="D12" s="10">
        <v>0</v>
      </c>
      <c r="E12" s="3">
        <f t="shared" si="0"/>
        <v>0</v>
      </c>
      <c r="F12" s="4">
        <v>1</v>
      </c>
      <c r="G12" s="5">
        <f t="shared" si="1"/>
        <v>0</v>
      </c>
      <c r="H12" s="5">
        <f t="shared" si="2"/>
        <v>0</v>
      </c>
    </row>
    <row r="13" spans="2:8" ht="22.5" customHeight="1">
      <c r="B13" s="28" t="s">
        <v>16</v>
      </c>
      <c r="C13" s="9"/>
      <c r="D13" s="10">
        <v>0</v>
      </c>
      <c r="E13" s="3">
        <f t="shared" si="0"/>
        <v>0</v>
      </c>
      <c r="F13" s="4">
        <v>1</v>
      </c>
      <c r="G13" s="5">
        <f t="shared" si="1"/>
        <v>0</v>
      </c>
      <c r="H13" s="5">
        <f t="shared" si="2"/>
        <v>0</v>
      </c>
    </row>
    <row r="14" spans="2:8" ht="132.75" customHeight="1">
      <c r="B14" s="29" t="s">
        <v>18</v>
      </c>
      <c r="C14" s="9"/>
      <c r="D14" s="10">
        <v>0</v>
      </c>
      <c r="E14" s="3">
        <f t="shared" si="0"/>
        <v>0</v>
      </c>
      <c r="F14" s="6">
        <v>1</v>
      </c>
      <c r="G14" s="5">
        <f t="shared" si="1"/>
        <v>0</v>
      </c>
      <c r="H14" s="5">
        <f t="shared" si="2"/>
        <v>0</v>
      </c>
    </row>
    <row r="15" spans="2:8" ht="30" customHeight="1">
      <c r="B15" s="30" t="s">
        <v>19</v>
      </c>
      <c r="C15" s="9"/>
      <c r="D15" s="10">
        <v>0</v>
      </c>
      <c r="E15" s="3">
        <f t="shared" si="0"/>
        <v>0</v>
      </c>
      <c r="F15" s="6">
        <v>1</v>
      </c>
      <c r="G15" s="5">
        <f t="shared" si="1"/>
        <v>0</v>
      </c>
      <c r="H15" s="5">
        <f t="shared" si="2"/>
        <v>0</v>
      </c>
    </row>
    <row r="16" spans="2:8" ht="30" customHeight="1">
      <c r="B16" s="30" t="s">
        <v>17</v>
      </c>
      <c r="C16" s="9"/>
      <c r="D16" s="10">
        <v>0</v>
      </c>
      <c r="E16" s="3">
        <f t="shared" si="0"/>
        <v>0</v>
      </c>
      <c r="F16" s="6">
        <v>40</v>
      </c>
      <c r="G16" s="5">
        <f t="shared" si="1"/>
        <v>0</v>
      </c>
      <c r="H16" s="5">
        <f t="shared" si="2"/>
        <v>0</v>
      </c>
    </row>
    <row r="17" spans="1:8" ht="30" customHeight="1">
      <c r="B17" s="30" t="s">
        <v>23</v>
      </c>
      <c r="C17" s="9"/>
      <c r="D17" s="10">
        <v>0</v>
      </c>
      <c r="E17" s="3">
        <f t="shared" si="0"/>
        <v>0</v>
      </c>
      <c r="F17" s="6">
        <v>1</v>
      </c>
      <c r="G17" s="5">
        <f t="shared" si="1"/>
        <v>0</v>
      </c>
      <c r="H17" s="5">
        <f t="shared" si="2"/>
        <v>0</v>
      </c>
    </row>
    <row r="18" spans="1:8" ht="30" customHeight="1">
      <c r="B18" s="30" t="s">
        <v>20</v>
      </c>
      <c r="C18" s="9"/>
      <c r="D18" s="10">
        <v>0</v>
      </c>
      <c r="E18" s="3">
        <f t="shared" si="0"/>
        <v>0</v>
      </c>
      <c r="F18" s="6">
        <v>1</v>
      </c>
      <c r="G18" s="5">
        <f t="shared" si="1"/>
        <v>0</v>
      </c>
      <c r="H18" s="5">
        <f t="shared" si="2"/>
        <v>0</v>
      </c>
    </row>
    <row r="19" spans="1:8" ht="30" customHeight="1">
      <c r="B19" s="30" t="s">
        <v>21</v>
      </c>
      <c r="C19" s="9"/>
      <c r="D19" s="10">
        <v>0</v>
      </c>
      <c r="E19" s="3">
        <f t="shared" si="0"/>
        <v>0</v>
      </c>
      <c r="F19" s="6">
        <v>1</v>
      </c>
      <c r="G19" s="5">
        <f t="shared" si="1"/>
        <v>0</v>
      </c>
      <c r="H19" s="5">
        <f t="shared" si="2"/>
        <v>0</v>
      </c>
    </row>
    <row r="20" spans="1:8" ht="30" customHeight="1">
      <c r="B20" s="30"/>
      <c r="C20" s="7"/>
      <c r="D20" s="2"/>
      <c r="E20" s="3"/>
      <c r="F20" s="6"/>
      <c r="G20" s="5"/>
      <c r="H20" s="5"/>
    </row>
    <row r="21" spans="1:8" ht="30" customHeight="1" thickBot="1">
      <c r="B21" s="31"/>
      <c r="C21" s="21"/>
      <c r="D21" s="22"/>
      <c r="E21" s="23"/>
      <c r="F21" s="24"/>
      <c r="G21" s="25"/>
      <c r="H21" s="25"/>
    </row>
    <row r="22" spans="1:8" ht="30" customHeight="1" thickBot="1">
      <c r="A22" s="32"/>
      <c r="B22" s="33" t="s">
        <v>22</v>
      </c>
      <c r="C22" s="34"/>
      <c r="D22" s="35"/>
      <c r="E22" s="36"/>
      <c r="F22" s="37"/>
      <c r="G22" s="38">
        <f>SUM(G4:G20)</f>
        <v>0</v>
      </c>
      <c r="H22" s="38">
        <f>SUM(H4:H20)</f>
        <v>0</v>
      </c>
    </row>
    <row r="23" spans="1:8">
      <c r="B23" s="20"/>
    </row>
    <row r="24" spans="1:8" ht="14.5">
      <c r="B24" s="11" t="s">
        <v>6</v>
      </c>
    </row>
    <row r="26" spans="1:8" ht="26">
      <c r="B26" s="12" t="s">
        <v>8</v>
      </c>
      <c r="C26" s="13" t="s">
        <v>9</v>
      </c>
    </row>
  </sheetData>
  <pageMargins left="0.7" right="0.7" top="0.78740157499999996" bottom="0.78740157499999996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ALČA</dc:creator>
  <cp:lastModifiedBy>Windows User</cp:lastModifiedBy>
  <cp:lastPrinted>2019-03-01T12:08:54Z</cp:lastPrinted>
  <dcterms:created xsi:type="dcterms:W3CDTF">2019-02-06T13:46:27Z</dcterms:created>
  <dcterms:modified xsi:type="dcterms:W3CDTF">2019-05-31T07:50:54Z</dcterms:modified>
</cp:coreProperties>
</file>